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Alle Sportarten Wettkämpfe\Skilanglauf\Landesfinale Skilanglauf FÖS\2024\"/>
    </mc:Choice>
  </mc:AlternateContent>
  <xr:revisionPtr revIDLastSave="0" documentId="13_ncr:1_{1569098A-6500-4E65-86C4-10C5EF4991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inzelwertung" sheetId="16" r:id="rId1"/>
    <sheet name="Mannschaftswertung " sheetId="8" r:id="rId2"/>
    <sheet name="Auswertung Gesamt" sheetId="14" r:id="rId3"/>
    <sheet name="Auswertung Staffel" sheetId="15" r:id="rId4"/>
    <sheet name="Einzelergebnisse" sheetId="7" r:id="rId5"/>
    <sheet name="Medaillen Einzel" sheetId="17" r:id="rId6"/>
    <sheet name="Schülerliste" sheetId="1" r:id="rId7"/>
    <sheet name="Betreuerliste" sheetId="2" r:id="rId8"/>
    <sheet name="Jahrgangsübers. WK I-WK III w-m" sheetId="3" r:id="rId9"/>
    <sheet name="Startliste Einzel VSA" sheetId="4" r:id="rId10"/>
    <sheet name="Startliste Staffel" sheetId="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6" l="1"/>
  <c r="I16" i="16"/>
  <c r="I13" i="16"/>
  <c r="I40" i="16"/>
  <c r="I4" i="16"/>
  <c r="I47" i="16"/>
  <c r="I28" i="16"/>
  <c r="I41" i="16"/>
  <c r="I62" i="16"/>
  <c r="I18" i="16"/>
  <c r="I72" i="16"/>
  <c r="I58" i="16"/>
  <c r="I17" i="16"/>
  <c r="I49" i="16"/>
  <c r="I48" i="16"/>
  <c r="I7" i="16"/>
  <c r="I3" i="16"/>
  <c r="I23" i="16"/>
  <c r="I10" i="16"/>
  <c r="I73" i="16"/>
  <c r="I78" i="16"/>
  <c r="I74" i="16"/>
  <c r="I68" i="16"/>
  <c r="I46" i="16"/>
  <c r="I21" i="16"/>
  <c r="I66" i="16"/>
  <c r="I6" i="16"/>
  <c r="I61" i="16"/>
  <c r="I38" i="16"/>
  <c r="I52" i="16"/>
  <c r="I14" i="16"/>
  <c r="I71" i="16"/>
  <c r="I60" i="16"/>
  <c r="I9" i="16"/>
  <c r="I29" i="16"/>
  <c r="I44" i="16"/>
  <c r="I34" i="16"/>
  <c r="I12" i="16"/>
  <c r="I51" i="16"/>
  <c r="I33" i="16"/>
  <c r="I75" i="16"/>
  <c r="I76" i="16"/>
  <c r="I32" i="16"/>
  <c r="I15" i="16"/>
  <c r="I26" i="16"/>
  <c r="I45" i="16"/>
  <c r="I27" i="16"/>
  <c r="I64" i="16"/>
  <c r="I67" i="16"/>
  <c r="I35" i="16"/>
  <c r="I50" i="16"/>
  <c r="I63" i="16"/>
  <c r="I77" i="16"/>
  <c r="I59" i="16"/>
  <c r="I43" i="16"/>
  <c r="I31" i="16"/>
  <c r="I57" i="16"/>
  <c r="I70" i="16"/>
  <c r="I11" i="16"/>
  <c r="I53" i="16"/>
  <c r="I22" i="16"/>
  <c r="I24" i="16"/>
  <c r="I55" i="16"/>
  <c r="I42" i="16"/>
  <c r="I36" i="16"/>
  <c r="I2" i="16"/>
  <c r="I69" i="16"/>
  <c r="I65" i="16"/>
  <c r="I30" i="16"/>
  <c r="I39" i="16"/>
  <c r="I25" i="16"/>
  <c r="I54" i="16"/>
  <c r="I20" i="16"/>
  <c r="I37" i="16"/>
  <c r="I56" i="16"/>
  <c r="I8" i="16"/>
  <c r="I5" i="16"/>
  <c r="J3" i="8"/>
  <c r="J2" i="8"/>
  <c r="I5" i="7"/>
  <c r="J119" i="8"/>
  <c r="J118" i="8"/>
  <c r="J121" i="8" s="1"/>
  <c r="K121" i="8" s="1"/>
  <c r="C6" i="14" s="1"/>
  <c r="J117" i="8"/>
  <c r="J113" i="8"/>
  <c r="J112" i="8"/>
  <c r="J111" i="8"/>
  <c r="J107" i="8"/>
  <c r="J106" i="8"/>
  <c r="J109" i="8" s="1"/>
  <c r="K109" i="8" s="1"/>
  <c r="C9" i="14" s="1"/>
  <c r="J104" i="8"/>
  <c r="J100" i="8"/>
  <c r="J99" i="8"/>
  <c r="J98" i="8"/>
  <c r="I64" i="7"/>
  <c r="I65" i="7"/>
  <c r="I66" i="7"/>
  <c r="I67" i="7"/>
  <c r="J95" i="8"/>
  <c r="J94" i="8"/>
  <c r="J97" i="8" s="1"/>
  <c r="K97" i="8" s="1"/>
  <c r="C2" i="14" s="1"/>
  <c r="J92" i="8"/>
  <c r="J89" i="8"/>
  <c r="J87" i="8"/>
  <c r="J86" i="8"/>
  <c r="J81" i="8"/>
  <c r="J80" i="8"/>
  <c r="J77" i="8"/>
  <c r="J76" i="8"/>
  <c r="J74" i="8"/>
  <c r="J71" i="8"/>
  <c r="J70" i="8"/>
  <c r="J69" i="8"/>
  <c r="J73" i="8" s="1"/>
  <c r="K73" i="8" s="1"/>
  <c r="C14" i="14" s="1"/>
  <c r="J65" i="8"/>
  <c r="J64" i="8"/>
  <c r="J62" i="8"/>
  <c r="J59" i="8"/>
  <c r="J58" i="8"/>
  <c r="J57" i="8"/>
  <c r="J52" i="8"/>
  <c r="J51" i="8"/>
  <c r="J50" i="8"/>
  <c r="J46" i="8"/>
  <c r="J45" i="8"/>
  <c r="J44" i="8"/>
  <c r="J41" i="8"/>
  <c r="J40" i="8"/>
  <c r="J39" i="8"/>
  <c r="J35" i="8"/>
  <c r="J33" i="8"/>
  <c r="J32" i="8"/>
  <c r="J37" i="8" s="1"/>
  <c r="K37" i="8" s="1"/>
  <c r="C13" i="14" s="1"/>
  <c r="J29" i="8"/>
  <c r="J28" i="8"/>
  <c r="J26" i="8"/>
  <c r="I18" i="7"/>
  <c r="I19" i="7"/>
  <c r="I20" i="7"/>
  <c r="I21" i="7"/>
  <c r="J23" i="8"/>
  <c r="J22" i="8"/>
  <c r="J20" i="8"/>
  <c r="J17" i="8"/>
  <c r="J16" i="8"/>
  <c r="J14" i="8"/>
  <c r="J11" i="8"/>
  <c r="J9" i="8"/>
  <c r="J8" i="8"/>
  <c r="J13" i="8" s="1"/>
  <c r="K13" i="8" s="1"/>
  <c r="C16" i="14" s="1"/>
  <c r="J4" i="8"/>
  <c r="C4" i="15"/>
  <c r="C2" i="15"/>
  <c r="C12" i="15"/>
  <c r="C7" i="15"/>
  <c r="C5" i="15"/>
  <c r="C21" i="15"/>
  <c r="C20" i="15"/>
  <c r="C8" i="15"/>
  <c r="C14" i="15"/>
  <c r="C15" i="15"/>
  <c r="C16" i="15"/>
  <c r="C11" i="15"/>
  <c r="C18" i="15"/>
  <c r="C19" i="15"/>
  <c r="C17" i="15"/>
  <c r="C10" i="15"/>
  <c r="C9" i="15"/>
  <c r="C3" i="15"/>
  <c r="C13" i="15"/>
  <c r="C6" i="15"/>
  <c r="J103" i="8"/>
  <c r="K103" i="8" s="1"/>
  <c r="C7" i="14" s="1"/>
  <c r="J31" i="8"/>
  <c r="K31" i="8" s="1"/>
  <c r="C10" i="14" s="1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17" i="7"/>
  <c r="I16" i="7"/>
  <c r="I15" i="7"/>
  <c r="I14" i="7"/>
  <c r="I13" i="7"/>
  <c r="I12" i="7"/>
  <c r="I11" i="7"/>
  <c r="I10" i="7"/>
  <c r="I9" i="7"/>
  <c r="I8" i="7"/>
  <c r="I7" i="7"/>
  <c r="I6" i="7"/>
  <c r="I4" i="7"/>
  <c r="I3" i="7"/>
  <c r="I2" i="7"/>
  <c r="J61" i="8" l="1"/>
  <c r="K61" i="8" s="1"/>
  <c r="C12" i="14" s="1"/>
  <c r="J79" i="8"/>
  <c r="K79" i="8" s="1"/>
  <c r="C11" i="14" s="1"/>
  <c r="J49" i="8"/>
  <c r="K49" i="8" s="1"/>
  <c r="C19" i="14" s="1"/>
  <c r="J115" i="8"/>
  <c r="K115" i="8" s="1"/>
  <c r="C5" i="14" s="1"/>
  <c r="J25" i="8"/>
  <c r="K25" i="8" s="1"/>
  <c r="C18" i="14" s="1"/>
  <c r="J67" i="8"/>
  <c r="K67" i="8" s="1"/>
  <c r="C8" i="14" s="1"/>
  <c r="J85" i="8"/>
  <c r="K85" i="8" s="1"/>
  <c r="C21" i="14" s="1"/>
  <c r="J19" i="8"/>
  <c r="K19" i="8" s="1"/>
  <c r="C3" i="14" s="1"/>
  <c r="J91" i="8"/>
  <c r="K91" i="8" s="1"/>
  <c r="C20" i="14" s="1"/>
  <c r="J7" i="8"/>
  <c r="K7" i="8" s="1"/>
  <c r="J43" i="8"/>
  <c r="K43" i="8" s="1"/>
  <c r="C17" i="14" s="1"/>
  <c r="J55" i="8"/>
  <c r="K55" i="8" s="1"/>
  <c r="C15" i="14" s="1"/>
  <c r="O121" i="8" l="1"/>
  <c r="O73" i="8"/>
  <c r="O25" i="8"/>
  <c r="O97" i="8"/>
  <c r="O91" i="8"/>
  <c r="O115" i="8"/>
  <c r="O67" i="8"/>
  <c r="O19" i="8"/>
  <c r="O43" i="8"/>
  <c r="O109" i="8"/>
  <c r="O61" i="8"/>
  <c r="O13" i="8"/>
  <c r="O103" i="8"/>
  <c r="O55" i="8"/>
  <c r="O7" i="8"/>
  <c r="O49" i="8"/>
  <c r="O85" i="8"/>
  <c r="O37" i="8"/>
  <c r="C4" i="14"/>
  <c r="O79" i="8"/>
  <c r="O31" i="8"/>
</calcChain>
</file>

<file path=xl/sharedStrings.xml><?xml version="1.0" encoding="utf-8"?>
<sst xmlns="http://schemas.openxmlformats.org/spreadsheetml/2006/main" count="2993" uniqueCount="345">
  <si>
    <t>Bautzen</t>
  </si>
  <si>
    <t xml:space="preserve">Schüler                    </t>
  </si>
  <si>
    <t>Schule</t>
  </si>
  <si>
    <t>LaSuB-Bautzen</t>
  </si>
  <si>
    <t>Konfektion</t>
  </si>
  <si>
    <t>Chemnitz</t>
  </si>
  <si>
    <t>LaSuB-Chemnitz</t>
  </si>
  <si>
    <t>Dresden</t>
  </si>
  <si>
    <t>LaSuB-Dresden</t>
  </si>
  <si>
    <t>Leipzig</t>
  </si>
  <si>
    <t>LaSuB-Leipzig</t>
  </si>
  <si>
    <t>Zwickau</t>
  </si>
  <si>
    <t>LaSuB-Zwickau</t>
  </si>
  <si>
    <t>Fotoerlaubnis</t>
  </si>
  <si>
    <t>Betreuer</t>
  </si>
  <si>
    <t>„Lisa Tetzner Schule“ Zittau</t>
  </si>
  <si>
    <t>„Joh.-Gottfried-Bönisch“ Kamenz</t>
  </si>
  <si>
    <t>Christian Felix Weiße Annaberg</t>
  </si>
  <si>
    <t>"Christian Felix Weiße" Annaberg</t>
  </si>
  <si>
    <t>Am Bergbaumuseum Oelsnitz</t>
  </si>
  <si>
    <t xml:space="preserve">Brückenberg-Schule Schwarzenb. </t>
  </si>
  <si>
    <t>Brückenberg-Schule Schwarzenb.</t>
  </si>
  <si>
    <t>Martin-Schule Leipzig</t>
  </si>
  <si>
    <t>Schule Rosenweg Leipzig</t>
  </si>
  <si>
    <t>Lindenhofschule Leipzig</t>
  </si>
  <si>
    <t>Oschatz</t>
  </si>
  <si>
    <t>Waldschule Grimma</t>
  </si>
  <si>
    <t>Martin v. Römer-Schule Zwickau</t>
  </si>
  <si>
    <t>Am Zeisigwald Chemnitz</t>
  </si>
  <si>
    <t>An der Nassau Meißen</t>
  </si>
  <si>
    <t>St. Franziskus Dresden</t>
  </si>
  <si>
    <t>Lichtblick Riesa</t>
  </si>
  <si>
    <t>Anne Frank Radebeul</t>
  </si>
  <si>
    <t>Jhg.</t>
  </si>
  <si>
    <t>m</t>
  </si>
  <si>
    <t>w</t>
  </si>
  <si>
    <t>Diakoniewerk Oberlausitz Löbau</t>
  </si>
  <si>
    <t>x</t>
  </si>
  <si>
    <t>Heintze, Joanna</t>
  </si>
  <si>
    <t>Hegewald, Lysann</t>
  </si>
  <si>
    <t>Striegel, Lena</t>
  </si>
  <si>
    <t>Schneider, Max</t>
  </si>
  <si>
    <t>Pavlikova, Veronika</t>
  </si>
  <si>
    <t>Polak, Petr</t>
  </si>
  <si>
    <t>M</t>
  </si>
  <si>
    <t>L</t>
  </si>
  <si>
    <t>S</t>
  </si>
  <si>
    <t>164/170</t>
  </si>
  <si>
    <t>Schlott, Sophie</t>
  </si>
  <si>
    <t>Zutter, Lea-Sophie</t>
  </si>
  <si>
    <t>Schlott, Justin-Pascal</t>
  </si>
  <si>
    <t>Tetenz, Ian</t>
  </si>
  <si>
    <t>Seltmann-Moritz, Kerstin</t>
  </si>
  <si>
    <t>Uckert, Isabell</t>
  </si>
  <si>
    <t>Aderhold, Erik</t>
  </si>
  <si>
    <t>Feuerherdt, Jason</t>
  </si>
  <si>
    <t>Kucharek, Ines</t>
  </si>
  <si>
    <t>XL</t>
  </si>
  <si>
    <t>Schulz, Vivien</t>
  </si>
  <si>
    <t>Mücklich, Alexa</t>
  </si>
  <si>
    <t>Marx, Stella</t>
  </si>
  <si>
    <t>Jan, Paula</t>
  </si>
  <si>
    <t>Wunderlich, Diana</t>
  </si>
  <si>
    <t>Wenzel, Kerstin</t>
  </si>
  <si>
    <t>Domann, Annalena</t>
  </si>
  <si>
    <t>Lämmerhirt, Emily</t>
  </si>
  <si>
    <t>Dettmann, Justin</t>
  </si>
  <si>
    <t>Richter, Fynn</t>
  </si>
  <si>
    <t>Hoffmann, Daniela</t>
  </si>
  <si>
    <t>Braun, Andreas</t>
  </si>
  <si>
    <t>Ebed, Namarek</t>
  </si>
  <si>
    <t>Kabot, Ileen</t>
  </si>
  <si>
    <t>Koval, Rostyslav</t>
  </si>
  <si>
    <t>Berger, Joel Dean</t>
  </si>
  <si>
    <t>Petzold, Jörg</t>
  </si>
  <si>
    <t>Friedrich, Veronika</t>
  </si>
  <si>
    <t>Lang, Justin</t>
  </si>
  <si>
    <t>Blum, Luc</t>
  </si>
  <si>
    <t>Weißflog, Dominic</t>
  </si>
  <si>
    <t>Oette, Barbara</t>
  </si>
  <si>
    <t>Lauckner, Thomas</t>
  </si>
  <si>
    <t>keine</t>
  </si>
  <si>
    <t>Herden, Diego-Ondré</t>
  </si>
  <si>
    <t>Mai, Nico</t>
  </si>
  <si>
    <t>Wolf, Kim</t>
  </si>
  <si>
    <t>Kunzmann, Marika</t>
  </si>
  <si>
    <t>Schneider, Casey</t>
  </si>
  <si>
    <t>Lembk, Leon</t>
  </si>
  <si>
    <t>Gaides, Julia</t>
  </si>
  <si>
    <t>Schiemann, Nico</t>
  </si>
  <si>
    <t>Hahn, Ines</t>
  </si>
  <si>
    <t>Beyer, Falk</t>
  </si>
  <si>
    <t>Doppelstein, Vanessa</t>
  </si>
  <si>
    <t>Kuring, Diego</t>
  </si>
  <si>
    <t>Kubitza, Susann</t>
  </si>
  <si>
    <t>Grimmer, Ines</t>
  </si>
  <si>
    <t>Hermann, Nils</t>
  </si>
  <si>
    <t>Fundheller, Conner</t>
  </si>
  <si>
    <t>Wetzel, Tommy</t>
  </si>
  <si>
    <t>Wolf, Elisabeth</t>
  </si>
  <si>
    <t>Am Stadtpark Limbach</t>
  </si>
  <si>
    <t>Olschewski, Alicia</t>
  </si>
  <si>
    <t>Eichhof, Mia</t>
  </si>
  <si>
    <t>Decker, Maddox</t>
  </si>
  <si>
    <t>Zorn, Finn Taylor</t>
  </si>
  <si>
    <t>Ott, Karl</t>
  </si>
  <si>
    <t>Lessig, Janine</t>
  </si>
  <si>
    <t>Holz, Jasmin</t>
  </si>
  <si>
    <t>Hocine, Mohammed</t>
  </si>
  <si>
    <t>Webel, Jerome</t>
  </si>
  <si>
    <t>Eitner, Marie</t>
  </si>
  <si>
    <t>Schönherr, Ricardo</t>
  </si>
  <si>
    <t>Schönherr, Sylvia</t>
  </si>
  <si>
    <t>Altmann, Cornelius</t>
  </si>
  <si>
    <t>Käßbrig, Mia</t>
  </si>
  <si>
    <t>Kruhlich, Sina</t>
  </si>
  <si>
    <t>Böhme, Tanja</t>
  </si>
  <si>
    <t>Friedrich, Tina</t>
  </si>
  <si>
    <t>Dorow, Carolin</t>
  </si>
  <si>
    <t>steht aus</t>
  </si>
  <si>
    <t>Fritzsche, Fynn Luca</t>
  </si>
  <si>
    <t>Müller, Fabian</t>
  </si>
  <si>
    <t>Höher, Artur</t>
  </si>
  <si>
    <t>Wagenknecht, Justin</t>
  </si>
  <si>
    <t>Hauptmann, Erik</t>
  </si>
  <si>
    <t>Wange, Christian</t>
  </si>
  <si>
    <t>Kettner, Louis</t>
  </si>
  <si>
    <t>Mushaev, Radzhab</t>
  </si>
  <si>
    <t>Bullin, Lucy</t>
  </si>
  <si>
    <t>Müller, Vanessa</t>
  </si>
  <si>
    <t>Hengl, Michaela</t>
  </si>
  <si>
    <t>Hügel-Dörnchen, Susann</t>
  </si>
  <si>
    <t>Schöttge, John</t>
  </si>
  <si>
    <t>Kutscher, Enrico</t>
  </si>
  <si>
    <t>Gerlitz, Alina</t>
  </si>
  <si>
    <t>Schwarzer, Vanessa</t>
  </si>
  <si>
    <t>Tibo, Harry</t>
  </si>
  <si>
    <t>Zakner, Kathleen</t>
  </si>
  <si>
    <t>Dittmann, Edgar</t>
  </si>
  <si>
    <t>Pfau, Heike</t>
  </si>
  <si>
    <t>Dietzsch, Bastian Oliver</t>
  </si>
  <si>
    <t>Trettner, Leon</t>
  </si>
  <si>
    <t>Abbasi Shakila</t>
  </si>
  <si>
    <r>
      <rPr>
        <sz val="9"/>
        <color theme="1"/>
        <rFont val="Arial"/>
        <family val="2"/>
      </rPr>
      <t>Thiering</t>
    </r>
    <r>
      <rPr>
        <sz val="8"/>
        <color theme="1"/>
        <rFont val="Arial"/>
        <family val="2"/>
      </rPr>
      <t xml:space="preserve">, </t>
    </r>
    <r>
      <rPr>
        <sz val="9"/>
        <color theme="1"/>
        <rFont val="Arial"/>
        <family val="2"/>
      </rPr>
      <t>Lea Marie</t>
    </r>
    <r>
      <rPr>
        <sz val="8"/>
        <color theme="1"/>
        <rFont val="Arial"/>
        <family val="2"/>
      </rPr>
      <t xml:space="preserve"> Sophie</t>
    </r>
  </si>
  <si>
    <t>für Zimmerbelegung</t>
  </si>
  <si>
    <t>Dreibettzimmer</t>
  </si>
  <si>
    <t>bitte 2</t>
  </si>
  <si>
    <t>1 Vierbettzimmer</t>
  </si>
  <si>
    <t>Schüler+Betreuer</t>
  </si>
  <si>
    <t>1 Zweibettzimmer</t>
  </si>
  <si>
    <t>ärztl. Attest</t>
  </si>
  <si>
    <t>Einzelzimmer</t>
  </si>
  <si>
    <t>Ehrenfried-Wagner Marienberg</t>
  </si>
  <si>
    <t>Rudolph, Marie</t>
  </si>
  <si>
    <t>Hennig, Jenny</t>
  </si>
  <si>
    <t>Wagner, Jan</t>
  </si>
  <si>
    <t>Krüger, Philipp</t>
  </si>
  <si>
    <t>Partzsch, Antje</t>
  </si>
  <si>
    <t>Staszak, Adam</t>
  </si>
  <si>
    <t>Teilnehmer:</t>
  </si>
  <si>
    <t>Sportler/Schüler</t>
  </si>
  <si>
    <t>Landesfinale-SKI "FSP-GEI"</t>
  </si>
  <si>
    <t>Sj. 2023/2024</t>
  </si>
  <si>
    <t>Brücke-Schule Wurzen</t>
  </si>
  <si>
    <t>Horn, Ute</t>
  </si>
  <si>
    <t>Döbler, Sven</t>
  </si>
  <si>
    <t>Hochgeladen, Leoni</t>
  </si>
  <si>
    <t>Willnow, Eric</t>
  </si>
  <si>
    <t>Trautmann, Domenic</t>
  </si>
  <si>
    <t>Schräpler, Nils</t>
  </si>
  <si>
    <t>Schnarr, Inna</t>
  </si>
  <si>
    <t xml:space="preserve">mit Betreuer ins </t>
  </si>
  <si>
    <t>Zimmer</t>
  </si>
  <si>
    <r>
      <t xml:space="preserve">Brücke-Schule Wurzen    → → </t>
    </r>
    <r>
      <rPr>
        <sz val="10"/>
        <color theme="1"/>
        <rFont val="Calibri"/>
        <family val="2"/>
      </rPr>
      <t>→</t>
    </r>
  </si>
  <si>
    <t>Teichmann, Luis</t>
  </si>
  <si>
    <t>Schubert, Corina</t>
  </si>
  <si>
    <t>Nr.</t>
  </si>
  <si>
    <t>WK III Jhg. 2012 und jünger</t>
  </si>
  <si>
    <t>WK II Jhg. 2010-2011</t>
  </si>
  <si>
    <t>WK I Jhg. 2007-2009</t>
  </si>
  <si>
    <t>wbl.</t>
  </si>
  <si>
    <t>ml.</t>
  </si>
  <si>
    <t>1.</t>
  </si>
  <si>
    <t>Lisa Tetzner Schule</t>
  </si>
  <si>
    <t>Kettner, Luis</t>
  </si>
  <si>
    <t>Zittau</t>
  </si>
  <si>
    <t>Mushaev; Radzhab</t>
  </si>
  <si>
    <t>2.</t>
  </si>
  <si>
    <t>Johann Gottfried Bönisch</t>
  </si>
  <si>
    <t>Kamenz</t>
  </si>
  <si>
    <t>3.</t>
  </si>
  <si>
    <t>Diakoniewerk Oberlausitz</t>
  </si>
  <si>
    <t>4.</t>
  </si>
  <si>
    <t>Christian Felix Weiße</t>
  </si>
  <si>
    <t>Herden, Diego Ondré</t>
  </si>
  <si>
    <t>Annaberg</t>
  </si>
  <si>
    <t>5.</t>
  </si>
  <si>
    <t>Am Zeisigwald</t>
  </si>
  <si>
    <t>6.</t>
  </si>
  <si>
    <t>Am Bergbaumuseum</t>
  </si>
  <si>
    <t>Oelsnitz</t>
  </si>
  <si>
    <t>7.</t>
  </si>
  <si>
    <t>Brückenberg Schule</t>
  </si>
  <si>
    <t>Schwarzenberg</t>
  </si>
  <si>
    <t>8.</t>
  </si>
  <si>
    <t>Ehrenfried Wagner</t>
  </si>
  <si>
    <t>Marienberg</t>
  </si>
  <si>
    <t>9.</t>
  </si>
  <si>
    <t>Schule An der Nassau</t>
  </si>
  <si>
    <t>Meißen</t>
  </si>
  <si>
    <t>10.</t>
  </si>
  <si>
    <t>St. Franziskus</t>
  </si>
  <si>
    <t>11.</t>
  </si>
  <si>
    <t>Lichtblick</t>
  </si>
  <si>
    <t>Riesa</t>
  </si>
  <si>
    <t>12.</t>
  </si>
  <si>
    <t>Anne Frank</t>
  </si>
  <si>
    <t>Radebeul</t>
  </si>
  <si>
    <t>xxx Nachmeldung</t>
  </si>
  <si>
    <t>WK I Jhg. 2012 und jünger</t>
  </si>
  <si>
    <t>WK III Jhg. 2007-2009</t>
  </si>
  <si>
    <t>13.</t>
  </si>
  <si>
    <t>Martin Schule</t>
  </si>
  <si>
    <t>Dettmann Justin</t>
  </si>
  <si>
    <t>14.</t>
  </si>
  <si>
    <t>Schule Rosenweg</t>
  </si>
  <si>
    <t>15.</t>
  </si>
  <si>
    <t>Lindenhofschule</t>
  </si>
  <si>
    <t>Trettner Leon</t>
  </si>
  <si>
    <t>Abbasi, Shakila</t>
  </si>
  <si>
    <t>16.</t>
  </si>
  <si>
    <t>17.</t>
  </si>
  <si>
    <t>Waldschule</t>
  </si>
  <si>
    <t>Grimma</t>
  </si>
  <si>
    <t>18.</t>
  </si>
  <si>
    <t>Brücke Schule</t>
  </si>
  <si>
    <t>Wurzen</t>
  </si>
  <si>
    <t>19.</t>
  </si>
  <si>
    <t>Am Stadtpark</t>
  </si>
  <si>
    <t>Limbach Oberfrohna</t>
  </si>
  <si>
    <t>20.</t>
  </si>
  <si>
    <t>Martin von Römer Schule</t>
  </si>
  <si>
    <t>Seite: 1</t>
  </si>
  <si>
    <t xml:space="preserve">  Offizieller Förderer in Sachsen</t>
  </si>
  <si>
    <t xml:space="preserve">       Schuljahr 2023/2024</t>
  </si>
  <si>
    <t>Startliste für das Landesfinale im Skilanglauf FSP-GEI</t>
  </si>
  <si>
    <t>Samstag     27.01.2024</t>
  </si>
  <si>
    <t>Wetter:</t>
  </si>
  <si>
    <t>Start-</t>
  </si>
  <si>
    <t>Name, Vorname</t>
  </si>
  <si>
    <t>Jahrg.</t>
  </si>
  <si>
    <t>WK</t>
  </si>
  <si>
    <t>m/w</t>
  </si>
  <si>
    <t>Startzeit</t>
  </si>
  <si>
    <t>Zielzeit</t>
  </si>
  <si>
    <t>nr.</t>
  </si>
  <si>
    <t>I</t>
  </si>
  <si>
    <t>II</t>
  </si>
  <si>
    <t>III</t>
  </si>
  <si>
    <t xml:space="preserve">Schule am Stadtpark </t>
  </si>
  <si>
    <t>Seite: 2</t>
  </si>
  <si>
    <t>Joh. Gottfried Bönisch</t>
  </si>
  <si>
    <t>Rosenweg</t>
  </si>
  <si>
    <t>Martin-von-Römer</t>
  </si>
  <si>
    <t>Seite: 3</t>
  </si>
  <si>
    <t>Diakoniewerk</t>
  </si>
  <si>
    <t>Oberlausitz</t>
  </si>
  <si>
    <t>Löbau</t>
  </si>
  <si>
    <t>Förderzentrum</t>
  </si>
  <si>
    <t>Oelsnitz/Erzgebirge</t>
  </si>
  <si>
    <r>
      <rPr>
        <sz val="11"/>
        <color theme="1"/>
        <rFont val="Arial"/>
        <family val="2"/>
      </rPr>
      <t>Thiering</t>
    </r>
    <r>
      <rPr>
        <sz val="9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Lea</t>
    </r>
    <r>
      <rPr>
        <sz val="9"/>
        <color theme="1"/>
        <rFont val="Arial"/>
        <family val="2"/>
      </rPr>
      <t xml:space="preserve"> Marie Sophie</t>
    </r>
  </si>
  <si>
    <t>Seite: 4</t>
  </si>
  <si>
    <t>Brückenberg-Schule</t>
  </si>
  <si>
    <t>Joh. Ehrenfried Wagner</t>
  </si>
  <si>
    <t>Brücke-Schule</t>
  </si>
  <si>
    <t xml:space="preserve">       Skihindernislauf im Einzel</t>
  </si>
  <si>
    <t xml:space="preserve">          Staffellauf</t>
  </si>
  <si>
    <t>Beginn:       14:00 Uhr</t>
  </si>
  <si>
    <r>
      <rPr>
        <sz val="9"/>
        <color theme="1"/>
        <rFont val="Arial"/>
        <family val="2"/>
      </rPr>
      <t>Thiering,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Lea </t>
    </r>
    <r>
      <rPr>
        <sz val="8"/>
        <color theme="1"/>
        <rFont val="Arial"/>
        <family val="2"/>
      </rPr>
      <t>Marie Sophie</t>
    </r>
  </si>
  <si>
    <r>
      <t xml:space="preserve">Dietzsch, Bastian </t>
    </r>
    <r>
      <rPr>
        <sz val="8"/>
        <color theme="1"/>
        <rFont val="Arial"/>
        <family val="2"/>
      </rPr>
      <t>Oliver</t>
    </r>
  </si>
  <si>
    <t>Stand: 19.01.2024</t>
  </si>
  <si>
    <t xml:space="preserve">Randig Fabienne </t>
  </si>
  <si>
    <t>nicht Startberechtigt!</t>
  </si>
  <si>
    <t>Schule aus Kamenz ist informiert</t>
  </si>
  <si>
    <t>II3</t>
  </si>
  <si>
    <t>Keil, Zoe-Kimberly</t>
  </si>
  <si>
    <t>MS</t>
  </si>
  <si>
    <t>Luca Salvator Behr</t>
  </si>
  <si>
    <t>x </t>
  </si>
  <si>
    <t>Seite 1</t>
  </si>
  <si>
    <t>Seite 2</t>
  </si>
  <si>
    <t>Borchard, Tobias</t>
  </si>
  <si>
    <t>Hampel, Marcela</t>
  </si>
  <si>
    <t>Stand: 24.01.2024</t>
  </si>
  <si>
    <t>Jahrgangsübersicht:                                                                                                                                                                 Stand: 24.01.2024</t>
  </si>
  <si>
    <t>Kramp, Julian</t>
  </si>
  <si>
    <t>Beck, Florin</t>
  </si>
  <si>
    <t>Koch, Tom</t>
  </si>
  <si>
    <t>Beginn:       14:20 Uhr</t>
  </si>
  <si>
    <t>Beginn:       14:40 Uhr</t>
  </si>
  <si>
    <t>Beginn:       15:00 Uhr</t>
  </si>
  <si>
    <t>FS Lisa Tetzner Zittau</t>
  </si>
  <si>
    <t>FS Christian Felix Weiße Annaberg</t>
  </si>
  <si>
    <t>FS An der Nassau Meißen</t>
  </si>
  <si>
    <t>FS Martin Leipzig</t>
  </si>
  <si>
    <t>FS am Stadtpark Limbach-Oberfrohna</t>
  </si>
  <si>
    <t>FS Joh. Gottfried Bönisch Kamenz</t>
  </si>
  <si>
    <t>FS Am Zeisigwald Chemnitz</t>
  </si>
  <si>
    <t>FS St. Franziskus Dresden</t>
  </si>
  <si>
    <t>FS Rosenweg Leipzig</t>
  </si>
  <si>
    <t>FS Martin-von-Römer Zwickau</t>
  </si>
  <si>
    <t>FZ Am Bergbaumuseum Oelsnitz</t>
  </si>
  <si>
    <t xml:space="preserve"> FS Lichtblick Riesa</t>
  </si>
  <si>
    <t>Förderschule Oschatz</t>
  </si>
  <si>
    <t>Brückenberg-Schule Schwarzenberg</t>
  </si>
  <si>
    <t>Anne-Frank-Schule Radebeul</t>
  </si>
  <si>
    <t xml:space="preserve">Waldschule Grimma </t>
  </si>
  <si>
    <t>Joh. Ehrenfried Wagner Schule Marienberg</t>
  </si>
  <si>
    <t>Volkmer, Mirijam</t>
  </si>
  <si>
    <t>Weiß, Ole</t>
  </si>
  <si>
    <t>Preißler, Semir</t>
  </si>
  <si>
    <t>Randig, Fabienne</t>
  </si>
  <si>
    <t>Robertz, Valentina</t>
  </si>
  <si>
    <t>Madlehn Rose, Leyla</t>
  </si>
  <si>
    <t>Quaas, Sandra Sophie</t>
  </si>
  <si>
    <t>Laufzeit</t>
  </si>
  <si>
    <t>Lembck, Leon</t>
  </si>
  <si>
    <t>Reihenfolge</t>
  </si>
  <si>
    <t>Stoppzeit</t>
  </si>
  <si>
    <t>Platz</t>
  </si>
  <si>
    <t>Nullstartzeit</t>
  </si>
  <si>
    <t>Beginn:       10:00 Uhr</t>
  </si>
  <si>
    <t>Staffelzeit</t>
  </si>
  <si>
    <t>Gesamt</t>
  </si>
  <si>
    <t>Gesamtzeit</t>
  </si>
  <si>
    <t>Rang</t>
  </si>
  <si>
    <t>ten Haaf, Patrik</t>
  </si>
  <si>
    <t>Dittrich, Pascal</t>
  </si>
  <si>
    <t>Weidhase,Nic</t>
  </si>
  <si>
    <t>Kielhasa, Emily</t>
  </si>
  <si>
    <t>Schurig, Jason</t>
  </si>
  <si>
    <t>Wagner, Ian</t>
  </si>
  <si>
    <t>Gasch, Mareike</t>
  </si>
  <si>
    <t>Müller, Sky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</si>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</sst>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6"/>
      <color theme="1"/>
      <name val="Arial"/>
      <family val="2"/>
    </font>
    <font>
      <sz val="18"/>
      <color theme="1"/>
      <name val="Comic Sans MS"/>
      <family val="4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1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3" borderId="9" xfId="0" applyFill="1" applyBorder="1"/>
    <xf numFmtId="0" fontId="0" fillId="3" borderId="10" xfId="0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/>
    <xf numFmtId="0" fontId="0" fillId="2" borderId="1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13" xfId="0" applyFont="1" applyBorder="1"/>
    <xf numFmtId="0" fontId="6" fillId="2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8" xfId="0" applyFont="1" applyFill="1" applyBorder="1"/>
    <xf numFmtId="0" fontId="0" fillId="0" borderId="9" xfId="0" applyFont="1" applyBorder="1"/>
    <xf numFmtId="0" fontId="0" fillId="2" borderId="9" xfId="0" applyFont="1" applyFill="1" applyBorder="1"/>
    <xf numFmtId="0" fontId="0" fillId="0" borderId="10" xfId="0" applyFont="1" applyBorder="1"/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4" borderId="14" xfId="0" applyFont="1" applyFill="1" applyBorder="1"/>
    <xf numFmtId="0" fontId="0" fillId="3" borderId="13" xfId="0" applyFill="1" applyBorder="1" applyAlignment="1">
      <alignment horizontal="center"/>
    </xf>
    <xf numFmtId="0" fontId="6" fillId="2" borderId="11" xfId="0" applyFont="1" applyFill="1" applyBorder="1"/>
    <xf numFmtId="0" fontId="9" fillId="0" borderId="9" xfId="1" applyFont="1" applyBorder="1" applyAlignment="1">
      <alignment horizontal="center" vertical="center"/>
    </xf>
    <xf numFmtId="0" fontId="0" fillId="2" borderId="3" xfId="0" applyFill="1" applyBorder="1"/>
    <xf numFmtId="0" fontId="0" fillId="0" borderId="4" xfId="0" applyBorder="1"/>
    <xf numFmtId="0" fontId="0" fillId="2" borderId="4" xfId="0" applyFill="1" applyBorder="1"/>
    <xf numFmtId="0" fontId="0" fillId="0" borderId="6" xfId="0" applyBorder="1"/>
    <xf numFmtId="0" fontId="2" fillId="6" borderId="8" xfId="0" applyFont="1" applyFill="1" applyBorder="1"/>
    <xf numFmtId="0" fontId="2" fillId="6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2" borderId="8" xfId="1" applyFont="1" applyFill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10" xfId="1" applyFont="1" applyBorder="1"/>
    <xf numFmtId="0" fontId="6" fillId="3" borderId="9" xfId="0" applyFont="1" applyFill="1" applyBorder="1"/>
    <xf numFmtId="0" fontId="6" fillId="2" borderId="12" xfId="0" applyFont="1" applyFill="1" applyBorder="1"/>
    <xf numFmtId="0" fontId="10" fillId="2" borderId="12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" fillId="0" borderId="0" xfId="0" applyFont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0" borderId="5" xfId="0" applyFont="1" applyBorder="1"/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" borderId="10" xfId="0" applyFont="1" applyFill="1" applyBorder="1"/>
    <xf numFmtId="0" fontId="15" fillId="0" borderId="0" xfId="0" applyFont="1"/>
    <xf numFmtId="0" fontId="13" fillId="3" borderId="9" xfId="0" applyFont="1" applyFill="1" applyBorder="1"/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3" xfId="0" applyFont="1" applyFill="1" applyBorder="1"/>
    <xf numFmtId="0" fontId="13" fillId="3" borderId="13" xfId="0" applyFont="1" applyFill="1" applyBorder="1" applyAlignment="1">
      <alignment horizontal="center"/>
    </xf>
    <xf numFmtId="0" fontId="2" fillId="0" borderId="12" xfId="0" applyFont="1" applyBorder="1"/>
    <xf numFmtId="0" fontId="9" fillId="3" borderId="0" xfId="0" applyFont="1" applyFill="1" applyBorder="1"/>
    <xf numFmtId="0" fontId="9" fillId="0" borderId="0" xfId="0" applyFont="1" applyBorder="1"/>
    <xf numFmtId="0" fontId="0" fillId="3" borderId="0" xfId="0" applyFont="1" applyFill="1" applyBorder="1"/>
    <xf numFmtId="0" fontId="8" fillId="2" borderId="9" xfId="0" applyFont="1" applyFill="1" applyBorder="1"/>
    <xf numFmtId="0" fontId="13" fillId="0" borderId="16" xfId="0" applyFont="1" applyBorder="1"/>
    <xf numFmtId="0" fontId="13" fillId="0" borderId="19" xfId="0" applyFont="1" applyBorder="1"/>
    <xf numFmtId="0" fontId="0" fillId="3" borderId="20" xfId="0" applyFont="1" applyFill="1" applyBorder="1"/>
    <xf numFmtId="0" fontId="9" fillId="3" borderId="21" xfId="0" applyFont="1" applyFill="1" applyBorder="1"/>
    <xf numFmtId="0" fontId="8" fillId="3" borderId="21" xfId="0" applyFont="1" applyFill="1" applyBorder="1"/>
    <xf numFmtId="0" fontId="9" fillId="0" borderId="21" xfId="0" applyFont="1" applyBorder="1"/>
    <xf numFmtId="0" fontId="13" fillId="0" borderId="23" xfId="0" applyFont="1" applyBorder="1"/>
    <xf numFmtId="0" fontId="9" fillId="3" borderId="24" xfId="0" applyFont="1" applyFill="1" applyBorder="1"/>
    <xf numFmtId="0" fontId="9" fillId="3" borderId="25" xfId="0" applyFont="1" applyFill="1" applyBorder="1"/>
    <xf numFmtId="0" fontId="9" fillId="2" borderId="4" xfId="0" applyFont="1" applyFill="1" applyBorder="1"/>
    <xf numFmtId="0" fontId="9" fillId="2" borderId="27" xfId="0" applyFont="1" applyFill="1" applyBorder="1"/>
    <xf numFmtId="0" fontId="12" fillId="0" borderId="28" xfId="0" applyFont="1" applyBorder="1"/>
    <xf numFmtId="0" fontId="3" fillId="0" borderId="21" xfId="0" applyFont="1" applyBorder="1"/>
    <xf numFmtId="0" fontId="2" fillId="0" borderId="21" xfId="0" applyFont="1" applyBorder="1"/>
    <xf numFmtId="0" fontId="2" fillId="0" borderId="25" xfId="0" applyFont="1" applyBorder="1"/>
    <xf numFmtId="0" fontId="0" fillId="2" borderId="4" xfId="0" applyFont="1" applyFill="1" applyBorder="1"/>
    <xf numFmtId="0" fontId="9" fillId="2" borderId="19" xfId="0" applyFont="1" applyFill="1" applyBorder="1"/>
    <xf numFmtId="0" fontId="0" fillId="3" borderId="21" xfId="0" applyFont="1" applyFill="1" applyBorder="1"/>
    <xf numFmtId="0" fontId="9" fillId="2" borderId="23" xfId="0" applyFont="1" applyFill="1" applyBorder="1"/>
    <xf numFmtId="0" fontId="9" fillId="3" borderId="20" xfId="0" applyFont="1" applyFill="1" applyBorder="1"/>
    <xf numFmtId="0" fontId="12" fillId="2" borderId="31" xfId="0" applyFont="1" applyFill="1" applyBorder="1"/>
    <xf numFmtId="0" fontId="12" fillId="0" borderId="32" xfId="0" applyFont="1" applyBorder="1"/>
    <xf numFmtId="0" fontId="12" fillId="2" borderId="33" xfId="0" applyFont="1" applyFill="1" applyBorder="1"/>
    <xf numFmtId="0" fontId="12" fillId="0" borderId="34" xfId="0" applyFont="1" applyBorder="1"/>
    <xf numFmtId="0" fontId="12" fillId="2" borderId="24" xfId="0" applyFont="1" applyFill="1" applyBorder="1"/>
    <xf numFmtId="0" fontId="12" fillId="0" borderId="25" xfId="0" applyFont="1" applyBorder="1"/>
    <xf numFmtId="0" fontId="12" fillId="0" borderId="24" xfId="0" applyFont="1" applyBorder="1"/>
    <xf numFmtId="0" fontId="2" fillId="0" borderId="35" xfId="0" applyFont="1" applyBorder="1"/>
    <xf numFmtId="0" fontId="8" fillId="2" borderId="4" xfId="0" applyFont="1" applyFill="1" applyBorder="1"/>
    <xf numFmtId="0" fontId="0" fillId="2" borderId="16" xfId="0" applyFont="1" applyFill="1" applyBorder="1"/>
    <xf numFmtId="0" fontId="9" fillId="3" borderId="28" xfId="0" applyFont="1" applyFill="1" applyBorder="1"/>
    <xf numFmtId="0" fontId="9" fillId="2" borderId="16" xfId="0" applyFont="1" applyFill="1" applyBorder="1"/>
    <xf numFmtId="0" fontId="0" fillId="2" borderId="19" xfId="0" applyFont="1" applyFill="1" applyBorder="1"/>
    <xf numFmtId="0" fontId="3" fillId="0" borderId="28" xfId="0" applyFont="1" applyBorder="1"/>
    <xf numFmtId="0" fontId="9" fillId="2" borderId="36" xfId="0" applyFont="1" applyFill="1" applyBorder="1"/>
    <xf numFmtId="0" fontId="9" fillId="3" borderId="17" xfId="0" applyFont="1" applyFill="1" applyBorder="1"/>
    <xf numFmtId="0" fontId="3" fillId="0" borderId="25" xfId="0" applyFont="1" applyBorder="1"/>
    <xf numFmtId="0" fontId="2" fillId="0" borderId="28" xfId="0" applyFont="1" applyBorder="1"/>
    <xf numFmtId="0" fontId="9" fillId="0" borderId="17" xfId="0" applyFont="1" applyBorder="1"/>
    <xf numFmtId="0" fontId="9" fillId="0" borderId="28" xfId="0" applyFont="1" applyBorder="1"/>
    <xf numFmtId="0" fontId="9" fillId="0" borderId="24" xfId="0" applyFont="1" applyBorder="1"/>
    <xf numFmtId="0" fontId="9" fillId="0" borderId="25" xfId="0" applyFont="1" applyBorder="1"/>
    <xf numFmtId="0" fontId="2" fillId="0" borderId="37" xfId="0" applyFont="1" applyBorder="1"/>
    <xf numFmtId="0" fontId="0" fillId="0" borderId="21" xfId="0" applyFont="1" applyBorder="1"/>
    <xf numFmtId="0" fontId="0" fillId="3" borderId="25" xfId="0" applyFont="1" applyFill="1" applyBorder="1"/>
    <xf numFmtId="0" fontId="9" fillId="3" borderId="38" xfId="0" applyFont="1" applyFill="1" applyBorder="1"/>
    <xf numFmtId="0" fontId="12" fillId="0" borderId="0" xfId="0" applyFont="1" applyBorder="1"/>
    <xf numFmtId="0" fontId="12" fillId="0" borderId="19" xfId="0" applyFont="1" applyBorder="1"/>
    <xf numFmtId="0" fontId="12" fillId="0" borderId="16" xfId="0" applyFont="1" applyBorder="1"/>
    <xf numFmtId="0" fontId="8" fillId="0" borderId="0" xfId="0" applyFont="1"/>
    <xf numFmtId="0" fontId="8" fillId="2" borderId="8" xfId="0" applyFont="1" applyFill="1" applyBorder="1" applyAlignment="1">
      <alignment horizontal="center"/>
    </xf>
    <xf numFmtId="0" fontId="4" fillId="2" borderId="36" xfId="0" applyFont="1" applyFill="1" applyBorder="1"/>
    <xf numFmtId="0" fontId="8" fillId="2" borderId="19" xfId="0" applyFont="1" applyFill="1" applyBorder="1"/>
    <xf numFmtId="0" fontId="2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8" fillId="3" borderId="28" xfId="0" applyFont="1" applyFill="1" applyBorder="1"/>
    <xf numFmtId="0" fontId="8" fillId="8" borderId="12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0" borderId="0" xfId="0"/>
    <xf numFmtId="0" fontId="13" fillId="3" borderId="0" xfId="0" applyFont="1" applyFill="1" applyBorder="1"/>
    <xf numFmtId="0" fontId="2" fillId="3" borderId="0" xfId="0" applyFont="1" applyFill="1" applyBorder="1"/>
    <xf numFmtId="0" fontId="13" fillId="0" borderId="39" xfId="0" applyFont="1" applyBorder="1"/>
    <xf numFmtId="0" fontId="2" fillId="0" borderId="22" xfId="0" applyFont="1" applyBorder="1"/>
    <xf numFmtId="0" fontId="9" fillId="2" borderId="6" xfId="0" applyFont="1" applyFill="1" applyBorder="1"/>
    <xf numFmtId="0" fontId="0" fillId="3" borderId="5" xfId="0" applyFont="1" applyFill="1" applyBorder="1"/>
    <xf numFmtId="0" fontId="9" fillId="2" borderId="39" xfId="0" applyFont="1" applyFill="1" applyBorder="1"/>
    <xf numFmtId="0" fontId="9" fillId="3" borderId="22" xfId="0" applyFont="1" applyFill="1" applyBorder="1"/>
    <xf numFmtId="0" fontId="8" fillId="2" borderId="12" xfId="0" applyFont="1" applyFill="1" applyBorder="1"/>
    <xf numFmtId="0" fontId="8" fillId="0" borderId="13" xfId="0" applyFont="1" applyBorder="1"/>
    <xf numFmtId="0" fontId="4" fillId="0" borderId="0" xfId="0" applyFont="1"/>
    <xf numFmtId="0" fontId="4" fillId="2" borderId="12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10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3" fillId="0" borderId="0" xfId="0" applyFont="1"/>
    <xf numFmtId="0" fontId="0" fillId="0" borderId="0" xfId="0"/>
    <xf numFmtId="0" fontId="12" fillId="0" borderId="0" xfId="0" applyFont="1"/>
    <xf numFmtId="0" fontId="8" fillId="2" borderId="12" xfId="0" applyFont="1" applyFill="1" applyBorder="1" applyAlignment="1">
      <alignment horizontal="center"/>
    </xf>
    <xf numFmtId="0" fontId="15" fillId="3" borderId="0" xfId="0" applyFont="1" applyFill="1"/>
    <xf numFmtId="0" fontId="0" fillId="3" borderId="0" xfId="0" applyFill="1"/>
    <xf numFmtId="0" fontId="12" fillId="3" borderId="0" xfId="0" applyFont="1" applyFill="1"/>
    <xf numFmtId="0" fontId="13" fillId="3" borderId="0" xfId="0" applyFont="1" applyFill="1"/>
    <xf numFmtId="0" fontId="12" fillId="3" borderId="11" xfId="0" applyFont="1" applyFill="1" applyBorder="1"/>
    <xf numFmtId="0" fontId="13" fillId="3" borderId="3" xfId="0" applyFont="1" applyFill="1" applyBorder="1"/>
    <xf numFmtId="0" fontId="12" fillId="3" borderId="8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1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6" xfId="0" applyFont="1" applyFill="1" applyBorder="1"/>
    <xf numFmtId="0" fontId="13" fillId="3" borderId="5" xfId="0" applyFont="1" applyFill="1" applyBorder="1"/>
    <xf numFmtId="0" fontId="13" fillId="3" borderId="11" xfId="0" applyFont="1" applyFill="1" applyBorder="1"/>
    <xf numFmtId="0" fontId="13" fillId="3" borderId="8" xfId="0" applyFont="1" applyFill="1" applyBorder="1"/>
    <xf numFmtId="0" fontId="13" fillId="3" borderId="8" xfId="0" applyFont="1" applyFill="1" applyBorder="1" applyAlignment="1">
      <alignment horizontal="center"/>
    </xf>
    <xf numFmtId="165" fontId="13" fillId="3" borderId="9" xfId="0" applyNumberFormat="1" applyFont="1" applyFill="1" applyBorder="1" applyAlignment="1">
      <alignment horizontal="center"/>
    </xf>
    <xf numFmtId="0" fontId="13" fillId="3" borderId="12" xfId="0" applyFont="1" applyFill="1" applyBorder="1"/>
    <xf numFmtId="0" fontId="13" fillId="3" borderId="4" xfId="0" applyFont="1" applyFill="1" applyBorder="1"/>
    <xf numFmtId="0" fontId="13" fillId="3" borderId="5" xfId="0" applyFont="1" applyFill="1" applyBorder="1" applyAlignment="1">
      <alignment horizontal="center"/>
    </xf>
    <xf numFmtId="165" fontId="13" fillId="3" borderId="10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165" fontId="13" fillId="3" borderId="8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4" fillId="3" borderId="9" xfId="0" applyFont="1" applyFill="1" applyBorder="1"/>
    <xf numFmtId="0" fontId="14" fillId="3" borderId="8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3" borderId="12" xfId="0" applyFont="1" applyFill="1" applyBorder="1"/>
    <xf numFmtId="0" fontId="14" fillId="3" borderId="9" xfId="0" applyFont="1" applyFill="1" applyBorder="1" applyAlignment="1">
      <alignment horizontal="center"/>
    </xf>
    <xf numFmtId="0" fontId="6" fillId="3" borderId="12" xfId="0" applyFont="1" applyFill="1" applyBorder="1"/>
    <xf numFmtId="0" fontId="13" fillId="3" borderId="8" xfId="1" applyFont="1" applyFill="1" applyBorder="1"/>
    <xf numFmtId="0" fontId="13" fillId="3" borderId="2" xfId="1" applyFont="1" applyFill="1" applyBorder="1" applyAlignment="1">
      <alignment horizontal="center" vertical="center"/>
    </xf>
    <xf numFmtId="0" fontId="13" fillId="3" borderId="9" xfId="1" applyFont="1" applyFill="1" applyBorder="1"/>
    <xf numFmtId="0" fontId="13" fillId="3" borderId="0" xfId="1" applyFont="1" applyFill="1" applyAlignment="1">
      <alignment horizontal="center" vertical="center"/>
    </xf>
    <xf numFmtId="0" fontId="13" fillId="3" borderId="10" xfId="1" applyFont="1" applyFill="1" applyBorder="1"/>
    <xf numFmtId="0" fontId="13" fillId="3" borderId="5" xfId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/>
    </xf>
    <xf numFmtId="0" fontId="15" fillId="3" borderId="0" xfId="0" applyFont="1" applyFill="1" applyBorder="1"/>
    <xf numFmtId="0" fontId="0" fillId="3" borderId="0" xfId="0" applyFill="1" applyBorder="1"/>
    <xf numFmtId="0" fontId="12" fillId="3" borderId="0" xfId="0" applyFont="1" applyFill="1" applyBorder="1"/>
    <xf numFmtId="0" fontId="12" fillId="3" borderId="1" xfId="0" applyFont="1" applyFill="1" applyBorder="1"/>
    <xf numFmtId="0" fontId="13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6" fillId="3" borderId="0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3" fillId="3" borderId="1" xfId="1" applyFont="1" applyFill="1" applyBorder="1"/>
    <xf numFmtId="0" fontId="13" fillId="3" borderId="1" xfId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top"/>
    </xf>
    <xf numFmtId="21" fontId="12" fillId="3" borderId="8" xfId="0" applyNumberFormat="1" applyFont="1" applyFill="1" applyBorder="1" applyAlignment="1">
      <alignment horizontal="center"/>
    </xf>
    <xf numFmtId="0" fontId="13" fillId="3" borderId="40" xfId="0" applyFont="1" applyFill="1" applyBorder="1"/>
    <xf numFmtId="0" fontId="13" fillId="3" borderId="41" xfId="0" applyFont="1" applyFill="1" applyBorder="1" applyAlignment="1">
      <alignment horizontal="center"/>
    </xf>
    <xf numFmtId="0" fontId="13" fillId="3" borderId="41" xfId="0" applyFont="1" applyFill="1" applyBorder="1"/>
    <xf numFmtId="164" fontId="13" fillId="3" borderId="41" xfId="0" applyNumberFormat="1" applyFont="1" applyFill="1" applyBorder="1" applyAlignment="1">
      <alignment horizontal="center"/>
    </xf>
    <xf numFmtId="165" fontId="13" fillId="3" borderId="42" xfId="0" applyNumberFormat="1" applyFont="1" applyFill="1" applyBorder="1" applyAlignment="1">
      <alignment horizontal="center"/>
    </xf>
    <xf numFmtId="0" fontId="13" fillId="3" borderId="43" xfId="0" applyFont="1" applyFill="1" applyBorder="1"/>
    <xf numFmtId="165" fontId="13" fillId="3" borderId="44" xfId="0" applyNumberFormat="1" applyFont="1" applyFill="1" applyBorder="1" applyAlignment="1">
      <alignment horizontal="center"/>
    </xf>
    <xf numFmtId="0" fontId="13" fillId="3" borderId="31" xfId="0" applyFont="1" applyFill="1" applyBorder="1"/>
    <xf numFmtId="0" fontId="13" fillId="3" borderId="45" xfId="0" applyFont="1" applyFill="1" applyBorder="1" applyAlignment="1">
      <alignment horizontal="center"/>
    </xf>
    <xf numFmtId="0" fontId="13" fillId="3" borderId="45" xfId="0" applyFont="1" applyFill="1" applyBorder="1"/>
    <xf numFmtId="164" fontId="13" fillId="3" borderId="45" xfId="0" applyNumberFormat="1" applyFont="1" applyFill="1" applyBorder="1" applyAlignment="1">
      <alignment horizontal="center"/>
    </xf>
    <xf numFmtId="165" fontId="13" fillId="3" borderId="34" xfId="0" applyNumberFormat="1" applyFont="1" applyFill="1" applyBorder="1" applyAlignment="1">
      <alignment horizontal="center"/>
    </xf>
    <xf numFmtId="0" fontId="14" fillId="3" borderId="41" xfId="0" applyFont="1" applyFill="1" applyBorder="1"/>
    <xf numFmtId="0" fontId="14" fillId="3" borderId="41" xfId="0" applyFont="1" applyFill="1" applyBorder="1" applyAlignment="1">
      <alignment horizontal="center"/>
    </xf>
    <xf numFmtId="0" fontId="13" fillId="3" borderId="41" xfId="1" applyFont="1" applyFill="1" applyBorder="1"/>
    <xf numFmtId="0" fontId="13" fillId="3" borderId="41" xfId="1" applyFont="1" applyFill="1" applyBorder="1" applyAlignment="1">
      <alignment horizontal="center" vertical="center"/>
    </xf>
    <xf numFmtId="0" fontId="13" fillId="3" borderId="45" xfId="1" applyFont="1" applyFill="1" applyBorder="1"/>
    <xf numFmtId="0" fontId="13" fillId="3" borderId="45" xfId="1" applyFont="1" applyFill="1" applyBorder="1" applyAlignment="1">
      <alignment horizontal="center" vertical="center"/>
    </xf>
    <xf numFmtId="0" fontId="14" fillId="3" borderId="1" xfId="0" applyFont="1" applyFill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45" xfId="0" applyFont="1" applyFill="1" applyBorder="1"/>
    <xf numFmtId="0" fontId="4" fillId="3" borderId="4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21" fontId="13" fillId="3" borderId="10" xfId="0" applyNumberFormat="1" applyFont="1" applyFill="1" applyBorder="1" applyAlignment="1">
      <alignment horizontal="center"/>
    </xf>
    <xf numFmtId="164" fontId="13" fillId="3" borderId="0" xfId="0" applyNumberFormat="1" applyFont="1" applyFill="1" applyAlignment="1">
      <alignment horizontal="center"/>
    </xf>
    <xf numFmtId="165" fontId="13" fillId="3" borderId="0" xfId="0" applyNumberFormat="1" applyFont="1" applyFill="1" applyAlignment="1">
      <alignment horizontal="center"/>
    </xf>
    <xf numFmtId="21" fontId="0" fillId="0" borderId="0" xfId="0" applyNumberFormat="1"/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1" fontId="1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1" xfId="0" applyFont="1" applyFill="1" applyBorder="1"/>
    <xf numFmtId="21" fontId="13" fillId="0" borderId="0" xfId="0" applyNumberFormat="1" applyFont="1" applyFill="1" applyBorder="1" applyAlignment="1">
      <alignment horizontal="center"/>
    </xf>
    <xf numFmtId="21" fontId="0" fillId="0" borderId="0" xfId="0" applyNumberFormat="1" applyFill="1"/>
    <xf numFmtId="0" fontId="1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6" fillId="0" borderId="1" xfId="0" applyFont="1" applyFill="1" applyBorder="1"/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ill="1" applyBorder="1"/>
    <xf numFmtId="164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21" fontId="17" fillId="0" borderId="0" xfId="0" applyNumberFormat="1" applyFont="1" applyBorder="1"/>
    <xf numFmtId="0" fontId="0" fillId="0" borderId="0" xfId="0" applyBorder="1"/>
    <xf numFmtId="0" fontId="0" fillId="0" borderId="0" xfId="0"/>
    <xf numFmtId="0" fontId="18" fillId="0" borderId="0" xfId="0" applyFont="1" applyFill="1" applyBorder="1"/>
    <xf numFmtId="0" fontId="19" fillId="0" borderId="1" xfId="0" applyFont="1" applyBorder="1" applyAlignment="1">
      <alignment horizontal="center"/>
    </xf>
    <xf numFmtId="21" fontId="19" fillId="0" borderId="1" xfId="0" applyNumberFormat="1" applyFont="1" applyBorder="1"/>
    <xf numFmtId="0" fontId="20" fillId="0" borderId="1" xfId="0" applyFont="1" applyBorder="1"/>
    <xf numFmtId="0" fontId="20" fillId="0" borderId="1" xfId="0" applyFont="1" applyFill="1" applyBorder="1"/>
    <xf numFmtId="0" fontId="20" fillId="0" borderId="0" xfId="0" applyFont="1"/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164" fontId="1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45" xfId="0" applyFont="1" applyFill="1" applyBorder="1" applyAlignment="1">
      <alignment horizontal="center"/>
    </xf>
    <xf numFmtId="0" fontId="13" fillId="0" borderId="45" xfId="0" applyFont="1" applyFill="1" applyBorder="1"/>
    <xf numFmtId="164" fontId="13" fillId="0" borderId="45" xfId="0" applyNumberFormat="1" applyFont="1" applyFill="1" applyBorder="1" applyAlignment="1">
      <alignment horizontal="center"/>
    </xf>
    <xf numFmtId="165" fontId="12" fillId="0" borderId="45" xfId="0" applyNumberFormat="1" applyFont="1" applyFill="1" applyBorder="1" applyAlignment="1">
      <alignment horizontal="center"/>
    </xf>
    <xf numFmtId="165" fontId="12" fillId="0" borderId="24" xfId="0" applyNumberFormat="1" applyFont="1" applyFill="1" applyBorder="1" applyAlignment="1">
      <alignment horizontal="center"/>
    </xf>
    <xf numFmtId="21" fontId="13" fillId="0" borderId="24" xfId="0" applyNumberFormat="1" applyFont="1" applyFill="1" applyBorder="1" applyAlignment="1">
      <alignment horizontal="center"/>
    </xf>
    <xf numFmtId="0" fontId="0" fillId="0" borderId="24" xfId="0" applyBorder="1"/>
    <xf numFmtId="21" fontId="0" fillId="0" borderId="24" xfId="0" applyNumberFormat="1" applyBorder="1"/>
    <xf numFmtId="0" fontId="0" fillId="0" borderId="24" xfId="0" applyFill="1" applyBorder="1"/>
    <xf numFmtId="0" fontId="14" fillId="0" borderId="45" xfId="0" applyFont="1" applyFill="1" applyBorder="1"/>
    <xf numFmtId="0" fontId="14" fillId="0" borderId="45" xfId="0" applyFont="1" applyFill="1" applyBorder="1" applyAlignment="1">
      <alignment horizontal="center"/>
    </xf>
    <xf numFmtId="0" fontId="13" fillId="0" borderId="45" xfId="1" applyFont="1" applyFill="1" applyBorder="1"/>
    <xf numFmtId="0" fontId="13" fillId="0" borderId="45" xfId="1" applyFont="1" applyFill="1" applyBorder="1" applyAlignment="1">
      <alignment horizontal="center" vertical="center"/>
    </xf>
    <xf numFmtId="21" fontId="0" fillId="0" borderId="0" xfId="0" applyNumberFormat="1" applyBorder="1"/>
    <xf numFmtId="0" fontId="0" fillId="0" borderId="0" xfId="0" applyFill="1" applyBorder="1"/>
    <xf numFmtId="165" fontId="12" fillId="0" borderId="46" xfId="0" applyNumberFormat="1" applyFont="1" applyFill="1" applyBorder="1" applyAlignment="1">
      <alignment horizontal="center"/>
    </xf>
    <xf numFmtId="21" fontId="13" fillId="0" borderId="46" xfId="0" applyNumberFormat="1" applyFont="1" applyFill="1" applyBorder="1" applyAlignment="1">
      <alignment horizontal="center"/>
    </xf>
    <xf numFmtId="0" fontId="0" fillId="0" borderId="46" xfId="0" applyBorder="1"/>
    <xf numFmtId="21" fontId="0" fillId="0" borderId="46" xfId="0" applyNumberFormat="1" applyBorder="1"/>
    <xf numFmtId="0" fontId="0" fillId="0" borderId="46" xfId="0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17" fillId="0" borderId="0" xfId="0" applyFont="1"/>
    <xf numFmtId="0" fontId="17" fillId="0" borderId="1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/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2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12" fillId="0" borderId="29" xfId="0" applyFont="1" applyBorder="1"/>
    <xf numFmtId="0" fontId="12" fillId="0" borderId="26" xfId="0" applyFont="1" applyBorder="1"/>
    <xf numFmtId="0" fontId="12" fillId="0" borderId="18" xfId="0" applyFont="1" applyBorder="1"/>
    <xf numFmtId="0" fontId="12" fillId="0" borderId="30" xfId="0" applyFont="1" applyBorder="1"/>
    <xf numFmtId="0" fontId="12" fillId="0" borderId="22" xfId="0" applyFont="1" applyBorder="1"/>
    <xf numFmtId="0" fontId="12" fillId="0" borderId="5" xfId="0" applyFont="1" applyBorder="1"/>
    <xf numFmtId="0" fontId="12" fillId="0" borderId="24" xfId="0" applyFont="1" applyBorder="1" applyAlignment="1"/>
    <xf numFmtId="0" fontId="13" fillId="0" borderId="24" xfId="0" applyFont="1" applyBorder="1" applyAlignment="1"/>
    <xf numFmtId="0" fontId="13" fillId="3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13" fillId="0" borderId="0" xfId="0" applyFont="1"/>
    <xf numFmtId="0" fontId="16" fillId="0" borderId="0" xfId="0" applyFont="1"/>
    <xf numFmtId="0" fontId="0" fillId="0" borderId="0" xfId="0"/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21" fontId="17" fillId="0" borderId="1" xfId="0" applyNumberFormat="1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de/url?sa=i&amp;url=https://publikationen.sachsen.de/bdb/artikel/33881/documents/51828&amp;psig=AOvVaw22Piy-lAGYQUkMKOf9tgSM&amp;ust=1587806053527000&amp;source=images&amp;cd=vfe&amp;ved=0CAIQjRxqFwoTCLDftcjcgOkCFQAAAAAdAAAAABAD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de/url?sa=i&amp;url=https://publikationen.sachsen.de/bdb/artikel/33881/documents/51828&amp;psig=AOvVaw22Piy-lAGYQUkMKOf9tgSM&amp;ust=1587806053527000&amp;source=images&amp;cd=vfe&amp;ved=0CAIQjRxqFwoTCLDftcjcgOkCFQAAAAAdAAAAABAD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www.google.de/url?sa=i&amp;url=https://publikationen.sachsen.de/bdb/artikel/33881/documents/51828&amp;psig=AOvVaw22Piy-lAGYQUkMKOf9tgSM&amp;ust=1587806053527000&amp;source=images&amp;cd=vfe&amp;ved=0CAIQjRxqFwoTCLDftcjcgOkCFQAAAAAdAAAAABAD" TargetMode="External"/><Relationship Id="rId1" Type="http://schemas.openxmlformats.org/officeDocument/2006/relationships/image" Target="../media/image2.e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hyperlink" Target="https://www.google.de/url?sa=i&amp;url=https://publikationen.sachsen.de/bdb/artikel/33881/documents/51828&amp;psig=AOvVaw22Piy-lAGYQUkMKOf9tgSM&amp;ust=1587806053527000&amp;source=images&amp;cd=vfe&amp;ved=0CAIQjRxqFwoTCLDftcjcgOkCFQAAAAAdAAAAABAD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297961</xdr:colOff>
      <xdr:row>0</xdr:row>
      <xdr:rowOff>34193</xdr:rowOff>
    </xdr:from>
    <xdr:to>
      <xdr:col>7</xdr:col>
      <xdr:colOff>722922</xdr:colOff>
      <xdr:row>2</xdr:row>
      <xdr:rowOff>136770</xdr:rowOff>
    </xdr:to>
    <xdr:pic>
      <xdr:nvPicPr>
        <xdr:cNvPr id="2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7307" y="34193"/>
          <a:ext cx="1040423" cy="42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259080</xdr:colOff>
      <xdr:row>61</xdr:row>
      <xdr:rowOff>30480</xdr:rowOff>
    </xdr:from>
    <xdr:to>
      <xdr:col>7</xdr:col>
      <xdr:colOff>684041</xdr:colOff>
      <xdr:row>63</xdr:row>
      <xdr:rowOff>133057</xdr:rowOff>
    </xdr:to>
    <xdr:pic>
      <xdr:nvPicPr>
        <xdr:cNvPr id="3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020" y="10256520"/>
          <a:ext cx="1026941" cy="437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338667</xdr:colOff>
      <xdr:row>0</xdr:row>
      <xdr:rowOff>52917</xdr:rowOff>
    </xdr:from>
    <xdr:to>
      <xdr:col>7</xdr:col>
      <xdr:colOff>765257</xdr:colOff>
      <xdr:row>2</xdr:row>
      <xdr:rowOff>159971</xdr:rowOff>
    </xdr:to>
    <xdr:pic>
      <xdr:nvPicPr>
        <xdr:cNvPr id="2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667" y="52917"/>
          <a:ext cx="1040423" cy="429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76200</xdr:rowOff>
    </xdr:from>
    <xdr:to>
      <xdr:col>1</xdr:col>
      <xdr:colOff>129931</xdr:colOff>
      <xdr:row>6</xdr:row>
      <xdr:rowOff>63500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7B24B57E-6A08-47DF-9AC4-2362F2BA36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2800"/>
          <a:ext cx="1644650" cy="3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177800</xdr:colOff>
      <xdr:row>0</xdr:row>
      <xdr:rowOff>114300</xdr:rowOff>
    </xdr:from>
    <xdr:to>
      <xdr:col>3</xdr:col>
      <xdr:colOff>146049</xdr:colOff>
      <xdr:row>5</xdr:row>
      <xdr:rowOff>25400</xdr:rowOff>
    </xdr:to>
    <xdr:pic>
      <xdr:nvPicPr>
        <xdr:cNvPr id="39" name="Bild 4" descr="Schulsport in Sachsen">
          <a:hlinkClick xmlns:r="http://schemas.openxmlformats.org/officeDocument/2006/relationships" r:id="rId2" tgtFrame="&quot;_blank&quot;"/>
          <a:extLst>
            <a:ext uri="{FF2B5EF4-FFF2-40B4-BE49-F238E27FC236}">
              <a16:creationId xmlns:a16="http://schemas.microsoft.com/office/drawing/2014/main" id="{9CDF2837-735A-452D-8EDE-FC1B7282EBE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4300"/>
          <a:ext cx="1930400" cy="80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196850</xdr:colOff>
      <xdr:row>4</xdr:row>
      <xdr:rowOff>165100</xdr:rowOff>
    </xdr:from>
    <xdr:to>
      <xdr:col>7</xdr:col>
      <xdr:colOff>476250</xdr:colOff>
      <xdr:row>6</xdr:row>
      <xdr:rowOff>139700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D51A4E1-F9EF-40D3-A5C7-64180D885DD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01700"/>
          <a:ext cx="230505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57150</xdr:colOff>
      <xdr:row>42</xdr:row>
      <xdr:rowOff>76200</xdr:rowOff>
    </xdr:from>
    <xdr:ext cx="1644650" cy="355600"/>
    <xdr:pic>
      <xdr:nvPicPr>
        <xdr:cNvPr id="41" name="Grafik 40">
          <a:extLst>
            <a:ext uri="{FF2B5EF4-FFF2-40B4-BE49-F238E27FC236}">
              <a16:creationId xmlns:a16="http://schemas.microsoft.com/office/drawing/2014/main" id="{4769D6C4-A0E0-4200-A738-A83209D176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267950"/>
          <a:ext cx="1644650" cy="355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177800</xdr:colOff>
      <xdr:row>38</xdr:row>
      <xdr:rowOff>114300</xdr:rowOff>
    </xdr:from>
    <xdr:ext cx="1930400" cy="806450"/>
    <xdr:pic>
      <xdr:nvPicPr>
        <xdr:cNvPr id="42" name="Bild 4" descr="Schulsport in Sachsen">
          <a:hlinkClick xmlns:r="http://schemas.openxmlformats.org/officeDocument/2006/relationships" r:id="rId2" tgtFrame="&quot;_blank&quot;"/>
          <a:extLst>
            <a:ext uri="{FF2B5EF4-FFF2-40B4-BE49-F238E27FC236}">
              <a16:creationId xmlns:a16="http://schemas.microsoft.com/office/drawing/2014/main" id="{2F88214D-6975-4BD0-8D54-57526D51696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56945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212480</xdr:colOff>
      <xdr:row>43</xdr:row>
      <xdr:rowOff>7327</xdr:rowOff>
    </xdr:from>
    <xdr:ext cx="2305050" cy="342900"/>
    <xdr:pic>
      <xdr:nvPicPr>
        <xdr:cNvPr id="43" name="Grafik 42">
          <a:extLst>
            <a:ext uri="{FF2B5EF4-FFF2-40B4-BE49-F238E27FC236}">
              <a16:creationId xmlns:a16="http://schemas.microsoft.com/office/drawing/2014/main" id="{2C8E0E9A-E1E2-4CA7-A50C-C544B00166A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3557" y="10550769"/>
          <a:ext cx="2305050" cy="342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80</xdr:row>
      <xdr:rowOff>76200</xdr:rowOff>
    </xdr:from>
    <xdr:ext cx="1644650" cy="355600"/>
    <xdr:pic>
      <xdr:nvPicPr>
        <xdr:cNvPr id="44" name="Grafik 43">
          <a:extLst>
            <a:ext uri="{FF2B5EF4-FFF2-40B4-BE49-F238E27FC236}">
              <a16:creationId xmlns:a16="http://schemas.microsoft.com/office/drawing/2014/main" id="{1CBDF503-01E3-41FE-A1B2-4FF43D59BB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723100"/>
          <a:ext cx="1644650" cy="355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177800</xdr:colOff>
      <xdr:row>76</xdr:row>
      <xdr:rowOff>114300</xdr:rowOff>
    </xdr:from>
    <xdr:ext cx="1930400" cy="806450"/>
    <xdr:pic>
      <xdr:nvPicPr>
        <xdr:cNvPr id="45" name="Bild 4" descr="Schulsport in Sachsen">
          <a:hlinkClick xmlns:r="http://schemas.openxmlformats.org/officeDocument/2006/relationships" r:id="rId2" tgtFrame="&quot;_blank&quot;"/>
          <a:extLst>
            <a:ext uri="{FF2B5EF4-FFF2-40B4-BE49-F238E27FC236}">
              <a16:creationId xmlns:a16="http://schemas.microsoft.com/office/drawing/2014/main" id="{876FE8CB-CA14-4443-B093-CB47BD2606A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2460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196850</xdr:colOff>
      <xdr:row>80</xdr:row>
      <xdr:rowOff>146050</xdr:rowOff>
    </xdr:from>
    <xdr:ext cx="2305050" cy="342900"/>
    <xdr:pic>
      <xdr:nvPicPr>
        <xdr:cNvPr id="46" name="Grafik 45">
          <a:extLst>
            <a:ext uri="{FF2B5EF4-FFF2-40B4-BE49-F238E27FC236}">
              <a16:creationId xmlns:a16="http://schemas.microsoft.com/office/drawing/2014/main" id="{B4A35C47-87E6-4B27-AE35-8D41E6364F65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92950"/>
          <a:ext cx="2305050" cy="342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116</xdr:row>
      <xdr:rowOff>76200</xdr:rowOff>
    </xdr:from>
    <xdr:ext cx="1644650" cy="355600"/>
    <xdr:pic>
      <xdr:nvPicPr>
        <xdr:cNvPr id="47" name="Grafik 46">
          <a:extLst>
            <a:ext uri="{FF2B5EF4-FFF2-40B4-BE49-F238E27FC236}">
              <a16:creationId xmlns:a16="http://schemas.microsoft.com/office/drawing/2014/main" id="{7F937EFA-CB36-4C7A-B469-B391C5E275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9178250"/>
          <a:ext cx="1644650" cy="355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177800</xdr:colOff>
      <xdr:row>112</xdr:row>
      <xdr:rowOff>114300</xdr:rowOff>
    </xdr:from>
    <xdr:ext cx="1930400" cy="806450"/>
    <xdr:pic>
      <xdr:nvPicPr>
        <xdr:cNvPr id="48" name="Bild 4" descr="Schulsport in Sachsen">
          <a:hlinkClick xmlns:r="http://schemas.openxmlformats.org/officeDocument/2006/relationships" r:id="rId2" tgtFrame="&quot;_blank&quot;"/>
          <a:extLst>
            <a:ext uri="{FF2B5EF4-FFF2-40B4-BE49-F238E27FC236}">
              <a16:creationId xmlns:a16="http://schemas.microsoft.com/office/drawing/2014/main" id="{D53469A8-CAB5-4052-BFD6-744547588DF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47975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184150</xdr:colOff>
      <xdr:row>116</xdr:row>
      <xdr:rowOff>171450</xdr:rowOff>
    </xdr:from>
    <xdr:ext cx="2305050" cy="342900"/>
    <xdr:pic>
      <xdr:nvPicPr>
        <xdr:cNvPr id="49" name="Grafik 48">
          <a:extLst>
            <a:ext uri="{FF2B5EF4-FFF2-40B4-BE49-F238E27FC236}">
              <a16:creationId xmlns:a16="http://schemas.microsoft.com/office/drawing/2014/main" id="{314E5566-510B-497D-B049-ED9CDA7F125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900" y="29273500"/>
          <a:ext cx="2305050" cy="342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177800</xdr:colOff>
      <xdr:row>0</xdr:row>
      <xdr:rowOff>114300</xdr:rowOff>
    </xdr:from>
    <xdr:ext cx="1930400" cy="806450"/>
    <xdr:pic>
      <xdr:nvPicPr>
        <xdr:cNvPr id="9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E5270B26-45AE-4A42-B89A-954BED9890E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430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54</xdr:row>
      <xdr:rowOff>76200</xdr:rowOff>
    </xdr:from>
    <xdr:ext cx="1644650" cy="355600"/>
    <xdr:pic>
      <xdr:nvPicPr>
        <xdr:cNvPr id="11" name="Grafik 10">
          <a:extLst>
            <a:ext uri="{FF2B5EF4-FFF2-40B4-BE49-F238E27FC236}">
              <a16:creationId xmlns:a16="http://schemas.microsoft.com/office/drawing/2014/main" id="{7B550D13-6107-4C75-9B13-D9412EE9AB4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020300"/>
          <a:ext cx="1644650" cy="355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177800</xdr:colOff>
      <xdr:row>50</xdr:row>
      <xdr:rowOff>114300</xdr:rowOff>
    </xdr:from>
    <xdr:ext cx="1930400" cy="806450"/>
    <xdr:pic>
      <xdr:nvPicPr>
        <xdr:cNvPr id="12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EC27B25F-8AAA-4B49-A9E0-8978D6CBE1D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32180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177800</xdr:colOff>
      <xdr:row>55</xdr:row>
      <xdr:rowOff>38100</xdr:rowOff>
    </xdr:from>
    <xdr:ext cx="2305050" cy="342900"/>
    <xdr:pic>
      <xdr:nvPicPr>
        <xdr:cNvPr id="13" name="Grafik 12">
          <a:extLst>
            <a:ext uri="{FF2B5EF4-FFF2-40B4-BE49-F238E27FC236}">
              <a16:creationId xmlns:a16="http://schemas.microsoft.com/office/drawing/2014/main" id="{B7993AB0-5EAB-48D6-B776-90484F513CAA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166350"/>
          <a:ext cx="2305050" cy="342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104</xdr:row>
      <xdr:rowOff>76200</xdr:rowOff>
    </xdr:from>
    <xdr:ext cx="1644650" cy="355600"/>
    <xdr:pic>
      <xdr:nvPicPr>
        <xdr:cNvPr id="14" name="Grafik 13">
          <a:extLst>
            <a:ext uri="{FF2B5EF4-FFF2-40B4-BE49-F238E27FC236}">
              <a16:creationId xmlns:a16="http://schemas.microsoft.com/office/drawing/2014/main" id="{EA08D528-156C-4D4D-BD89-CD93C205CE7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227800"/>
          <a:ext cx="1644650" cy="355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177800</xdr:colOff>
      <xdr:row>100</xdr:row>
      <xdr:rowOff>114300</xdr:rowOff>
    </xdr:from>
    <xdr:ext cx="1930400" cy="806450"/>
    <xdr:pic>
      <xdr:nvPicPr>
        <xdr:cNvPr id="15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BDA3ADF5-6371-4629-9304-3A66CB8A6D3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52930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184150</xdr:colOff>
      <xdr:row>105</xdr:row>
      <xdr:rowOff>25400</xdr:rowOff>
    </xdr:from>
    <xdr:ext cx="2305050" cy="342900"/>
    <xdr:pic>
      <xdr:nvPicPr>
        <xdr:cNvPr id="16" name="Grafik 15">
          <a:extLst>
            <a:ext uri="{FF2B5EF4-FFF2-40B4-BE49-F238E27FC236}">
              <a16:creationId xmlns:a16="http://schemas.microsoft.com/office/drawing/2014/main" id="{CE4CAF41-014A-4E50-91D2-A705A0485086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900" y="19361150"/>
          <a:ext cx="2305050" cy="342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4</xdr:row>
      <xdr:rowOff>76200</xdr:rowOff>
    </xdr:from>
    <xdr:ext cx="1644650" cy="355600"/>
    <xdr:pic>
      <xdr:nvPicPr>
        <xdr:cNvPr id="17" name="Grafik 16">
          <a:extLst>
            <a:ext uri="{FF2B5EF4-FFF2-40B4-BE49-F238E27FC236}">
              <a16:creationId xmlns:a16="http://schemas.microsoft.com/office/drawing/2014/main" id="{5391151D-B8ED-4DC6-AC10-1656D195A9A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2800"/>
          <a:ext cx="1644650" cy="355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177800</xdr:colOff>
      <xdr:row>0</xdr:row>
      <xdr:rowOff>114300</xdr:rowOff>
    </xdr:from>
    <xdr:ext cx="1930400" cy="806450"/>
    <xdr:pic>
      <xdr:nvPicPr>
        <xdr:cNvPr id="18" name="Bild 4" descr="Schulsport in Sachsen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D734937B-952B-4317-AF32-59AEA12AA4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4300"/>
          <a:ext cx="1930400" cy="806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171450</xdr:colOff>
      <xdr:row>5</xdr:row>
      <xdr:rowOff>38100</xdr:rowOff>
    </xdr:from>
    <xdr:ext cx="2305050" cy="342900"/>
    <xdr:pic>
      <xdr:nvPicPr>
        <xdr:cNvPr id="19" name="Grafik 18">
          <a:extLst>
            <a:ext uri="{FF2B5EF4-FFF2-40B4-BE49-F238E27FC236}">
              <a16:creationId xmlns:a16="http://schemas.microsoft.com/office/drawing/2014/main" id="{F7A55439-F05F-4928-B2AA-FC4080410C6A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2200" y="958850"/>
          <a:ext cx="2305050" cy="342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9427-E722-49BA-BB21-64F7AFB623AB}">
  <sheetPr>
    <tabColor rgb="FFFF0000"/>
  </sheetPr>
  <dimension ref="A1:M78"/>
  <sheetViews>
    <sheetView tabSelected="1" workbookViewId="0">
      <pane ySplit="1" topLeftCell="A2" activePane="bottomLeft" state="frozen"/>
      <selection pane="bottomLeft" activeCell="J1" sqref="J1:M1048576"/>
    </sheetView>
  </sheetViews>
  <sheetFormatPr baseColWidth="10" defaultRowHeight="13" x14ac:dyDescent="0.3"/>
  <cols>
    <col min="1" max="1" width="10.90625" style="405"/>
    <col min="2" max="2" width="5.81640625" style="347" customWidth="1"/>
    <col min="3" max="3" width="22.26953125" style="347" customWidth="1"/>
    <col min="4" max="4" width="6.54296875" style="347" customWidth="1"/>
    <col min="5" max="5" width="5.1796875" style="347" customWidth="1"/>
    <col min="6" max="6" width="38.7265625" style="347" bestFit="1" customWidth="1"/>
    <col min="7" max="7" width="6.54296875" style="347" customWidth="1"/>
    <col min="8" max="8" width="10.54296875" style="347" customWidth="1"/>
    <col min="9" max="9" width="14.26953125" style="359" customWidth="1"/>
    <col min="10" max="10" width="14.26953125" style="359" hidden="1" customWidth="1"/>
    <col min="11" max="12" width="14.26953125" style="350" hidden="1" customWidth="1"/>
    <col min="13" max="13" width="0" style="347" hidden="1" customWidth="1"/>
    <col min="14" max="16384" width="10.90625" style="347"/>
  </cols>
  <sheetData>
    <row r="1" spans="1:13" ht="22.5" customHeight="1" x14ac:dyDescent="0.3">
      <c r="A1" s="403" t="s">
        <v>329</v>
      </c>
      <c r="B1" s="401" t="s">
        <v>248</v>
      </c>
      <c r="C1" s="402" t="s">
        <v>249</v>
      </c>
      <c r="D1" s="401" t="s">
        <v>250</v>
      </c>
      <c r="E1" s="401" t="s">
        <v>252</v>
      </c>
      <c r="F1" s="401" t="s">
        <v>2</v>
      </c>
      <c r="G1" s="401" t="s">
        <v>251</v>
      </c>
      <c r="H1" s="401" t="s">
        <v>253</v>
      </c>
      <c r="I1" s="401" t="s">
        <v>325</v>
      </c>
      <c r="J1" s="340"/>
      <c r="K1" s="346" t="s">
        <v>330</v>
      </c>
      <c r="L1" s="346" t="s">
        <v>327</v>
      </c>
      <c r="M1" s="340" t="s">
        <v>328</v>
      </c>
    </row>
    <row r="2" spans="1:13" ht="22.5" customHeight="1" x14ac:dyDescent="0.3">
      <c r="A2" s="403">
        <v>1</v>
      </c>
      <c r="B2" s="332">
        <v>12</v>
      </c>
      <c r="C2" s="348" t="s">
        <v>89</v>
      </c>
      <c r="D2" s="332">
        <v>2007</v>
      </c>
      <c r="E2" s="332" t="s">
        <v>34</v>
      </c>
      <c r="F2" s="348" t="s">
        <v>303</v>
      </c>
      <c r="G2" s="332" t="s">
        <v>256</v>
      </c>
      <c r="H2" s="333">
        <v>0.59097222222222201</v>
      </c>
      <c r="I2" s="358">
        <f t="shared" ref="I2:I33" si="0">M2-K2</f>
        <v>2.3495370370370363E-3</v>
      </c>
      <c r="J2" s="362"/>
      <c r="K2" s="349">
        <v>7.6388888888888904E-3</v>
      </c>
      <c r="L2" s="368">
        <v>12</v>
      </c>
      <c r="M2" s="339">
        <v>9.9884259259259266E-3</v>
      </c>
    </row>
    <row r="3" spans="1:13" ht="22.5" customHeight="1" x14ac:dyDescent="0.3">
      <c r="A3" s="403">
        <v>2</v>
      </c>
      <c r="B3" s="332">
        <v>63</v>
      </c>
      <c r="C3" s="348" t="s">
        <v>77</v>
      </c>
      <c r="D3" s="332">
        <v>2007</v>
      </c>
      <c r="E3" s="332" t="s">
        <v>34</v>
      </c>
      <c r="F3" s="348" t="s">
        <v>314</v>
      </c>
      <c r="G3" s="332" t="s">
        <v>256</v>
      </c>
      <c r="H3" s="333">
        <v>0.62638888888888888</v>
      </c>
      <c r="I3" s="358">
        <f t="shared" si="0"/>
        <v>2.4189814814814456E-3</v>
      </c>
      <c r="J3" s="362"/>
      <c r="K3" s="349">
        <v>4.3055555555555597E-2</v>
      </c>
      <c r="L3" s="368">
        <v>63</v>
      </c>
      <c r="M3" s="339">
        <v>4.5474537037037042E-2</v>
      </c>
    </row>
    <row r="4" spans="1:13" ht="22.5" customHeight="1" x14ac:dyDescent="0.3">
      <c r="A4" s="403">
        <v>3</v>
      </c>
      <c r="B4" s="332">
        <v>76</v>
      </c>
      <c r="C4" s="348" t="s">
        <v>156</v>
      </c>
      <c r="D4" s="332">
        <v>2007</v>
      </c>
      <c r="E4" s="332" t="s">
        <v>34</v>
      </c>
      <c r="F4" s="348" t="s">
        <v>317</v>
      </c>
      <c r="G4" s="332" t="s">
        <v>256</v>
      </c>
      <c r="H4" s="333">
        <v>0.63541666666666696</v>
      </c>
      <c r="I4" s="358">
        <f t="shared" si="0"/>
        <v>2.5694444444444714E-3</v>
      </c>
      <c r="J4" s="362"/>
      <c r="K4" s="349">
        <v>5.2083333333333301E-2</v>
      </c>
      <c r="L4" s="368">
        <v>76</v>
      </c>
      <c r="M4" s="339">
        <v>5.4652777777777772E-2</v>
      </c>
    </row>
    <row r="5" spans="1:13" ht="22.5" customHeight="1" x14ac:dyDescent="0.3">
      <c r="A5" s="403">
        <v>4</v>
      </c>
      <c r="B5" s="332">
        <v>81</v>
      </c>
      <c r="C5" s="348" t="s">
        <v>337</v>
      </c>
      <c r="D5" s="332">
        <v>2008</v>
      </c>
      <c r="E5" s="332" t="s">
        <v>34</v>
      </c>
      <c r="F5" s="348" t="s">
        <v>301</v>
      </c>
      <c r="G5" s="332" t="s">
        <v>256</v>
      </c>
      <c r="H5" s="333">
        <v>0.58333333333333337</v>
      </c>
      <c r="I5" s="358">
        <f t="shared" si="0"/>
        <v>2.5925925925925925E-3</v>
      </c>
      <c r="J5" s="362"/>
      <c r="K5" s="349">
        <v>0</v>
      </c>
      <c r="L5" s="368">
        <v>1</v>
      </c>
      <c r="M5" s="339">
        <v>2.5925925925925925E-3</v>
      </c>
    </row>
    <row r="6" spans="1:13" ht="22.5" customHeight="1" x14ac:dyDescent="0.3">
      <c r="A6" s="403">
        <v>5</v>
      </c>
      <c r="B6" s="332">
        <v>51</v>
      </c>
      <c r="C6" s="354" t="s">
        <v>287</v>
      </c>
      <c r="D6" s="334">
        <v>2008</v>
      </c>
      <c r="E6" s="332" t="s">
        <v>34</v>
      </c>
      <c r="F6" s="348" t="s">
        <v>312</v>
      </c>
      <c r="G6" s="332" t="s">
        <v>256</v>
      </c>
      <c r="H6" s="333">
        <v>0.61805555555555702</v>
      </c>
      <c r="I6" s="358">
        <f t="shared" si="0"/>
        <v>2.6967592592592737E-3</v>
      </c>
      <c r="J6" s="362"/>
      <c r="K6" s="349">
        <v>3.4722222222222203E-2</v>
      </c>
      <c r="L6" s="368">
        <v>51</v>
      </c>
      <c r="M6" s="339">
        <v>3.7418981481481477E-2</v>
      </c>
    </row>
    <row r="7" spans="1:13" ht="22.5" customHeight="1" x14ac:dyDescent="0.3">
      <c r="A7" s="403">
        <v>6</v>
      </c>
      <c r="B7" s="332">
        <v>64</v>
      </c>
      <c r="C7" s="348" t="s">
        <v>78</v>
      </c>
      <c r="D7" s="332">
        <v>2007</v>
      </c>
      <c r="E7" s="332" t="s">
        <v>34</v>
      </c>
      <c r="F7" s="348" t="s">
        <v>314</v>
      </c>
      <c r="G7" s="332" t="s">
        <v>256</v>
      </c>
      <c r="H7" s="333">
        <v>0.62708333333333299</v>
      </c>
      <c r="I7" s="358">
        <f t="shared" si="0"/>
        <v>2.7430555555555541E-3</v>
      </c>
      <c r="J7" s="362"/>
      <c r="K7" s="349">
        <v>4.3749999999999997E-2</v>
      </c>
      <c r="L7" s="368">
        <v>64</v>
      </c>
      <c r="M7" s="339">
        <v>4.6493055555555551E-2</v>
      </c>
    </row>
    <row r="8" spans="1:13" ht="22.5" customHeight="1" x14ac:dyDescent="0.3">
      <c r="A8" s="403">
        <v>7</v>
      </c>
      <c r="B8" s="332">
        <v>2</v>
      </c>
      <c r="C8" s="348" t="s">
        <v>336</v>
      </c>
      <c r="D8" s="332">
        <v>2007</v>
      </c>
      <c r="E8" s="332" t="s">
        <v>34</v>
      </c>
      <c r="F8" s="348" t="s">
        <v>301</v>
      </c>
      <c r="G8" s="332" t="s">
        <v>256</v>
      </c>
      <c r="H8" s="333">
        <v>0.58402777777777781</v>
      </c>
      <c r="I8" s="358">
        <f t="shared" si="0"/>
        <v>2.7430555555555554E-3</v>
      </c>
      <c r="J8" s="362"/>
      <c r="K8" s="349">
        <v>6.9444444444444447E-4</v>
      </c>
      <c r="L8" s="368">
        <v>2</v>
      </c>
      <c r="M8" s="339">
        <v>3.4375E-3</v>
      </c>
    </row>
    <row r="9" spans="1:13" ht="22.5" customHeight="1" x14ac:dyDescent="0.3">
      <c r="A9" s="403">
        <v>8</v>
      </c>
      <c r="B9" s="332">
        <v>44</v>
      </c>
      <c r="C9" s="348" t="s">
        <v>41</v>
      </c>
      <c r="D9" s="332">
        <v>2007</v>
      </c>
      <c r="E9" s="332" t="s">
        <v>34</v>
      </c>
      <c r="F9" s="348" t="s">
        <v>36</v>
      </c>
      <c r="G9" s="332" t="s">
        <v>256</v>
      </c>
      <c r="H9" s="333">
        <v>0.61319444444444504</v>
      </c>
      <c r="I9" s="358">
        <f t="shared" si="0"/>
        <v>2.812500000000006E-3</v>
      </c>
      <c r="J9" s="362"/>
      <c r="K9" s="349">
        <v>2.9861111111111099E-2</v>
      </c>
      <c r="L9" s="368">
        <v>44</v>
      </c>
      <c r="M9" s="339">
        <v>3.2673611111111105E-2</v>
      </c>
    </row>
    <row r="10" spans="1:13" ht="22.5" customHeight="1" x14ac:dyDescent="0.3">
      <c r="A10" s="403">
        <v>9</v>
      </c>
      <c r="B10" s="332">
        <v>61</v>
      </c>
      <c r="C10" s="348" t="s">
        <v>76</v>
      </c>
      <c r="D10" s="332">
        <v>2009</v>
      </c>
      <c r="E10" s="332" t="s">
        <v>34</v>
      </c>
      <c r="F10" s="348" t="s">
        <v>314</v>
      </c>
      <c r="G10" s="332" t="s">
        <v>256</v>
      </c>
      <c r="H10" s="333">
        <v>0.625</v>
      </c>
      <c r="I10" s="358">
        <f t="shared" si="0"/>
        <v>2.8472222222221885E-3</v>
      </c>
      <c r="J10" s="362"/>
      <c r="K10" s="349">
        <v>4.1666666666666699E-2</v>
      </c>
      <c r="L10" s="368">
        <v>61</v>
      </c>
      <c r="M10" s="339">
        <v>4.4513888888888888E-2</v>
      </c>
    </row>
    <row r="11" spans="1:13" ht="22.5" customHeight="1" x14ac:dyDescent="0.3">
      <c r="A11" s="403">
        <v>10</v>
      </c>
      <c r="B11" s="332">
        <v>19</v>
      </c>
      <c r="C11" s="348" t="s">
        <v>291</v>
      </c>
      <c r="D11" s="332">
        <v>2009</v>
      </c>
      <c r="E11" s="332" t="s">
        <v>34</v>
      </c>
      <c r="F11" s="348" t="s">
        <v>305</v>
      </c>
      <c r="G11" s="332" t="s">
        <v>256</v>
      </c>
      <c r="H11" s="333">
        <v>0.59583333333333299</v>
      </c>
      <c r="I11" s="358">
        <f t="shared" si="0"/>
        <v>2.8703703703703686E-3</v>
      </c>
      <c r="J11" s="362"/>
      <c r="K11" s="349">
        <v>1.2500000000000001E-2</v>
      </c>
      <c r="L11" s="368">
        <v>19</v>
      </c>
      <c r="M11" s="339">
        <v>1.5370370370370369E-2</v>
      </c>
    </row>
    <row r="12" spans="1:13" ht="22.5" customHeight="1" x14ac:dyDescent="0.3">
      <c r="A12" s="403">
        <v>11</v>
      </c>
      <c r="B12" s="332">
        <v>40</v>
      </c>
      <c r="C12" s="348" t="s">
        <v>51</v>
      </c>
      <c r="D12" s="332">
        <v>2008</v>
      </c>
      <c r="E12" s="332" t="s">
        <v>34</v>
      </c>
      <c r="F12" s="348" t="s">
        <v>310</v>
      </c>
      <c r="G12" s="332" t="s">
        <v>256</v>
      </c>
      <c r="H12" s="333">
        <v>0.61041666666666705</v>
      </c>
      <c r="I12" s="358">
        <f t="shared" si="0"/>
        <v>2.9050925925926223E-3</v>
      </c>
      <c r="J12" s="362"/>
      <c r="K12" s="349">
        <v>2.70833333333333E-2</v>
      </c>
      <c r="L12" s="368">
        <v>40</v>
      </c>
      <c r="M12" s="339">
        <v>2.9988425925925922E-2</v>
      </c>
    </row>
    <row r="13" spans="1:13" ht="22.5" customHeight="1" x14ac:dyDescent="0.3">
      <c r="A13" s="403">
        <v>12</v>
      </c>
      <c r="B13" s="332">
        <v>78</v>
      </c>
      <c r="C13" s="348" t="s">
        <v>343</v>
      </c>
      <c r="D13" s="332">
        <v>2009</v>
      </c>
      <c r="E13" s="332" t="s">
        <v>34</v>
      </c>
      <c r="F13" s="348" t="s">
        <v>163</v>
      </c>
      <c r="G13" s="332" t="s">
        <v>256</v>
      </c>
      <c r="H13" s="333">
        <v>0.63680555555555596</v>
      </c>
      <c r="I13" s="358">
        <f t="shared" si="0"/>
        <v>2.928240740740766E-3</v>
      </c>
      <c r="J13" s="362"/>
      <c r="K13" s="349">
        <v>5.3472222222222199E-2</v>
      </c>
      <c r="L13" s="368">
        <v>78</v>
      </c>
      <c r="M13" s="339">
        <v>5.6400462962962965E-2</v>
      </c>
    </row>
    <row r="14" spans="1:13" ht="22.5" customHeight="1" x14ac:dyDescent="0.3">
      <c r="A14" s="403">
        <v>13</v>
      </c>
      <c r="B14" s="332">
        <v>47</v>
      </c>
      <c r="C14" s="348" t="s">
        <v>72</v>
      </c>
      <c r="D14" s="332">
        <v>2007</v>
      </c>
      <c r="E14" s="332" t="s">
        <v>34</v>
      </c>
      <c r="F14" s="348" t="s">
        <v>311</v>
      </c>
      <c r="G14" s="332" t="s">
        <v>256</v>
      </c>
      <c r="H14" s="333">
        <v>0.61527777777777803</v>
      </c>
      <c r="I14" s="358">
        <f t="shared" si="0"/>
        <v>2.9282407407407868E-3</v>
      </c>
      <c r="J14" s="362"/>
      <c r="K14" s="349">
        <v>3.19444444444444E-2</v>
      </c>
      <c r="L14" s="368">
        <v>47</v>
      </c>
      <c r="M14" s="339">
        <v>3.4872685185185187E-2</v>
      </c>
    </row>
    <row r="15" spans="1:13" ht="22.5" customHeight="1" x14ac:dyDescent="0.3">
      <c r="A15" s="403">
        <v>14</v>
      </c>
      <c r="B15" s="332">
        <v>34</v>
      </c>
      <c r="C15" s="348" t="s">
        <v>133</v>
      </c>
      <c r="D15" s="332">
        <v>2009</v>
      </c>
      <c r="E15" s="332" t="s">
        <v>34</v>
      </c>
      <c r="F15" s="348" t="s">
        <v>309</v>
      </c>
      <c r="G15" s="332" t="s">
        <v>256</v>
      </c>
      <c r="H15" s="333">
        <v>0.60624999999999996</v>
      </c>
      <c r="I15" s="358">
        <f t="shared" si="0"/>
        <v>2.9398148148147805E-3</v>
      </c>
      <c r="J15" s="362"/>
      <c r="K15" s="349">
        <v>2.29166666666667E-2</v>
      </c>
      <c r="L15" s="368">
        <v>34</v>
      </c>
      <c r="M15" s="339">
        <v>2.585648148148148E-2</v>
      </c>
    </row>
    <row r="16" spans="1:13" ht="22.5" customHeight="1" x14ac:dyDescent="0.3">
      <c r="A16" s="403">
        <v>15</v>
      </c>
      <c r="B16" s="332">
        <v>79</v>
      </c>
      <c r="C16" s="348" t="s">
        <v>168</v>
      </c>
      <c r="D16" s="332">
        <v>2008</v>
      </c>
      <c r="E16" s="332" t="s">
        <v>34</v>
      </c>
      <c r="F16" s="348" t="s">
        <v>163</v>
      </c>
      <c r="G16" s="332" t="s">
        <v>256</v>
      </c>
      <c r="H16" s="333">
        <v>0.63749999999999996</v>
      </c>
      <c r="I16" s="358">
        <f t="shared" si="0"/>
        <v>2.9861111111110714E-3</v>
      </c>
      <c r="J16" s="362"/>
      <c r="K16" s="349">
        <v>5.4166666666666703E-2</v>
      </c>
      <c r="L16" s="368">
        <v>79</v>
      </c>
      <c r="M16" s="339">
        <v>5.7152777777777775E-2</v>
      </c>
    </row>
    <row r="17" spans="1:13" ht="22.5" customHeight="1" x14ac:dyDescent="0.3">
      <c r="A17" s="403">
        <v>16</v>
      </c>
      <c r="B17" s="332">
        <v>68</v>
      </c>
      <c r="C17" s="348" t="s">
        <v>123</v>
      </c>
      <c r="D17" s="332">
        <v>2007</v>
      </c>
      <c r="E17" s="332" t="s">
        <v>34</v>
      </c>
      <c r="F17" s="348" t="s">
        <v>315</v>
      </c>
      <c r="G17" s="332" t="s">
        <v>256</v>
      </c>
      <c r="H17" s="333">
        <v>0.62986111111111098</v>
      </c>
      <c r="I17" s="358">
        <f t="shared" si="0"/>
        <v>2.9861111111110922E-3</v>
      </c>
      <c r="J17" s="362"/>
      <c r="K17" s="349">
        <v>4.65277777777778E-2</v>
      </c>
      <c r="L17" s="368">
        <v>68</v>
      </c>
      <c r="M17" s="339">
        <v>4.9513888888888892E-2</v>
      </c>
    </row>
    <row r="18" spans="1:13" ht="22.5" customHeight="1" x14ac:dyDescent="0.3">
      <c r="A18" s="403">
        <v>17</v>
      </c>
      <c r="B18" s="332">
        <v>71</v>
      </c>
      <c r="C18" s="348" t="s">
        <v>103</v>
      </c>
      <c r="D18" s="332">
        <v>2009</v>
      </c>
      <c r="E18" s="332" t="s">
        <v>34</v>
      </c>
      <c r="F18" s="348" t="s">
        <v>316</v>
      </c>
      <c r="G18" s="332" t="s">
        <v>256</v>
      </c>
      <c r="H18" s="333">
        <v>0.63194444444444398</v>
      </c>
      <c r="I18" s="358">
        <f t="shared" si="0"/>
        <v>3.0324074074074281E-3</v>
      </c>
      <c r="J18" s="362"/>
      <c r="K18" s="349">
        <v>4.8611111111111098E-2</v>
      </c>
      <c r="L18" s="368">
        <v>71</v>
      </c>
      <c r="M18" s="339">
        <v>5.1643518518518526E-2</v>
      </c>
    </row>
    <row r="19" spans="1:13" ht="22.5" customHeight="1" x14ac:dyDescent="0.3">
      <c r="A19" s="403">
        <v>18</v>
      </c>
      <c r="B19" s="332">
        <v>80</v>
      </c>
      <c r="C19" s="348" t="s">
        <v>169</v>
      </c>
      <c r="D19" s="332">
        <v>2008</v>
      </c>
      <c r="E19" s="332" t="s">
        <v>34</v>
      </c>
      <c r="F19" s="348" t="s">
        <v>163</v>
      </c>
      <c r="G19" s="332" t="s">
        <v>256</v>
      </c>
      <c r="H19" s="333">
        <v>0.63819444444444395</v>
      </c>
      <c r="I19" s="358">
        <f t="shared" si="0"/>
        <v>3.0555555555555683E-3</v>
      </c>
      <c r="J19" s="362"/>
      <c r="K19" s="349">
        <v>5.4861111111111097E-2</v>
      </c>
      <c r="L19" s="368">
        <v>80</v>
      </c>
      <c r="M19" s="339">
        <v>5.7916666666666665E-2</v>
      </c>
    </row>
    <row r="20" spans="1:13" ht="22.5" customHeight="1" x14ac:dyDescent="0.3">
      <c r="A20" s="403">
        <v>19</v>
      </c>
      <c r="B20" s="332">
        <v>5</v>
      </c>
      <c r="C20" s="348" t="s">
        <v>82</v>
      </c>
      <c r="D20" s="332">
        <v>2009</v>
      </c>
      <c r="E20" s="332" t="s">
        <v>34</v>
      </c>
      <c r="F20" s="348" t="s">
        <v>302</v>
      </c>
      <c r="G20" s="332" t="s">
        <v>256</v>
      </c>
      <c r="H20" s="333">
        <v>0.58611111111111103</v>
      </c>
      <c r="I20" s="358">
        <f t="shared" si="0"/>
        <v>3.3101851851851842E-3</v>
      </c>
      <c r="J20" s="362"/>
      <c r="K20" s="349">
        <v>2.7777777777777801E-3</v>
      </c>
      <c r="L20" s="368">
        <v>5</v>
      </c>
      <c r="M20" s="339">
        <v>6.0879629629629643E-3</v>
      </c>
    </row>
    <row r="21" spans="1:13" ht="22.5" customHeight="1" x14ac:dyDescent="0.3">
      <c r="A21" s="403">
        <v>20</v>
      </c>
      <c r="B21" s="332">
        <v>53</v>
      </c>
      <c r="C21" s="348" t="s">
        <v>340</v>
      </c>
      <c r="D21" s="332">
        <v>2009</v>
      </c>
      <c r="E21" s="332" t="s">
        <v>34</v>
      </c>
      <c r="F21" s="348" t="s">
        <v>24</v>
      </c>
      <c r="G21" s="332" t="s">
        <v>344</v>
      </c>
      <c r="H21" s="333">
        <v>0.61944444444444602</v>
      </c>
      <c r="I21" s="358">
        <f t="shared" si="0"/>
        <v>3.3333333333333409E-3</v>
      </c>
      <c r="J21" s="362"/>
      <c r="K21" s="349">
        <v>3.6111111111111101E-2</v>
      </c>
      <c r="L21" s="368">
        <v>53</v>
      </c>
      <c r="M21" s="339">
        <v>3.9444444444444442E-2</v>
      </c>
    </row>
    <row r="22" spans="1:13" ht="22.5" customHeight="1" x14ac:dyDescent="0.3">
      <c r="A22" s="403">
        <v>21</v>
      </c>
      <c r="B22" s="332">
        <v>17</v>
      </c>
      <c r="C22" s="348" t="s">
        <v>96</v>
      </c>
      <c r="D22" s="332">
        <v>2009</v>
      </c>
      <c r="E22" s="332" t="s">
        <v>34</v>
      </c>
      <c r="F22" s="348" t="s">
        <v>305</v>
      </c>
      <c r="G22" s="332" t="s">
        <v>256</v>
      </c>
      <c r="H22" s="333">
        <v>0.594444444444444</v>
      </c>
      <c r="I22" s="358">
        <f t="shared" si="0"/>
        <v>3.6458333333333464E-3</v>
      </c>
      <c r="J22" s="362"/>
      <c r="K22" s="349">
        <v>1.1111111111111099E-2</v>
      </c>
      <c r="L22" s="368">
        <v>17</v>
      </c>
      <c r="M22" s="339">
        <v>1.4756944444444446E-2</v>
      </c>
    </row>
    <row r="23" spans="1:13" ht="22.5" customHeight="1" x14ac:dyDescent="0.3">
      <c r="A23" s="403">
        <v>22</v>
      </c>
      <c r="B23" s="332">
        <v>62</v>
      </c>
      <c r="C23" s="351" t="s">
        <v>174</v>
      </c>
      <c r="D23" s="334">
        <v>2008</v>
      </c>
      <c r="E23" s="332" t="s">
        <v>34</v>
      </c>
      <c r="F23" s="348" t="s">
        <v>314</v>
      </c>
      <c r="G23" s="332" t="s">
        <v>256</v>
      </c>
      <c r="H23" s="333">
        <v>0.62569444444444444</v>
      </c>
      <c r="I23" s="358">
        <f t="shared" si="0"/>
        <v>4.0046296296296427E-3</v>
      </c>
      <c r="J23" s="362"/>
      <c r="K23" s="349">
        <v>4.2361111111111099E-2</v>
      </c>
      <c r="L23" s="368">
        <v>62</v>
      </c>
      <c r="M23" s="339">
        <v>4.6365740740740742E-2</v>
      </c>
    </row>
    <row r="24" spans="1:13" ht="22.5" customHeight="1" x14ac:dyDescent="0.3">
      <c r="A24" s="403">
        <v>23</v>
      </c>
      <c r="B24" s="332">
        <v>16</v>
      </c>
      <c r="C24" s="348" t="s">
        <v>67</v>
      </c>
      <c r="D24" s="332">
        <v>2009</v>
      </c>
      <c r="E24" s="332" t="s">
        <v>34</v>
      </c>
      <c r="F24" s="348" t="s">
        <v>304</v>
      </c>
      <c r="G24" s="332" t="s">
        <v>256</v>
      </c>
      <c r="H24" s="333">
        <v>0.59375</v>
      </c>
      <c r="I24" s="358">
        <f t="shared" si="0"/>
        <v>4.0856481481481143E-3</v>
      </c>
      <c r="J24" s="362"/>
      <c r="K24" s="349">
        <v>1.0416666666666701E-2</v>
      </c>
      <c r="L24" s="368">
        <v>16</v>
      </c>
      <c r="M24" s="339">
        <v>1.4502314814814815E-2</v>
      </c>
    </row>
    <row r="25" spans="1:13" ht="22.5" customHeight="1" x14ac:dyDescent="0.3">
      <c r="A25" s="403">
        <v>24</v>
      </c>
      <c r="B25" s="332">
        <v>7</v>
      </c>
      <c r="C25" s="351" t="s">
        <v>297</v>
      </c>
      <c r="D25" s="334">
        <v>2009</v>
      </c>
      <c r="E25" s="334" t="s">
        <v>34</v>
      </c>
      <c r="F25" s="351" t="s">
        <v>302</v>
      </c>
      <c r="G25" s="334" t="s">
        <v>256</v>
      </c>
      <c r="H25" s="335">
        <v>0.58750000000000002</v>
      </c>
      <c r="I25" s="358">
        <f t="shared" si="0"/>
        <v>4.0856481481481447E-3</v>
      </c>
      <c r="J25" s="362"/>
      <c r="K25" s="349">
        <v>4.1666666666666701E-3</v>
      </c>
      <c r="L25" s="368">
        <v>7</v>
      </c>
      <c r="M25" s="339">
        <v>8.2523148148148148E-3</v>
      </c>
    </row>
    <row r="26" spans="1:13" s="395" customFormat="1" ht="22.5" customHeight="1" x14ac:dyDescent="0.3">
      <c r="A26" s="403">
        <v>25</v>
      </c>
      <c r="B26" s="332">
        <v>33</v>
      </c>
      <c r="C26" s="348" t="s">
        <v>132</v>
      </c>
      <c r="D26" s="332">
        <v>2008</v>
      </c>
      <c r="E26" s="332" t="s">
        <v>34</v>
      </c>
      <c r="F26" s="348" t="s">
        <v>309</v>
      </c>
      <c r="G26" s="332" t="s">
        <v>256</v>
      </c>
      <c r="H26" s="333">
        <v>0.60555555555555596</v>
      </c>
      <c r="I26" s="358">
        <f t="shared" si="0"/>
        <v>4.5486111111111317E-3</v>
      </c>
      <c r="J26" s="362"/>
      <c r="K26" s="349">
        <v>2.2222222222222199E-2</v>
      </c>
      <c r="L26" s="367">
        <v>33</v>
      </c>
      <c r="M26" s="394">
        <v>2.6770833333333331E-2</v>
      </c>
    </row>
    <row r="27" spans="1:13" s="400" customFormat="1" ht="22.5" customHeight="1" thickBot="1" x14ac:dyDescent="0.35">
      <c r="A27" s="404">
        <v>26</v>
      </c>
      <c r="B27" s="379">
        <v>31</v>
      </c>
      <c r="C27" s="380" t="s">
        <v>295</v>
      </c>
      <c r="D27" s="381">
        <v>2007</v>
      </c>
      <c r="E27" s="379" t="s">
        <v>34</v>
      </c>
      <c r="F27" s="382" t="s">
        <v>308</v>
      </c>
      <c r="G27" s="379" t="s">
        <v>256</v>
      </c>
      <c r="H27" s="383">
        <v>0.60416666666666696</v>
      </c>
      <c r="I27" s="384">
        <f t="shared" si="0"/>
        <v>4.6064814814815135E-3</v>
      </c>
      <c r="J27" s="396"/>
      <c r="K27" s="397">
        <v>2.0833333333333301E-2</v>
      </c>
      <c r="L27" s="398">
        <v>31</v>
      </c>
      <c r="M27" s="399">
        <v>2.5439814814814814E-2</v>
      </c>
    </row>
    <row r="28" spans="1:13" ht="22.5" customHeight="1" x14ac:dyDescent="0.3">
      <c r="A28" s="89">
        <v>1</v>
      </c>
      <c r="B28" s="375">
        <v>74</v>
      </c>
      <c r="C28" s="376" t="s">
        <v>154</v>
      </c>
      <c r="D28" s="375">
        <v>2007</v>
      </c>
      <c r="E28" s="375" t="s">
        <v>35</v>
      </c>
      <c r="F28" s="376" t="s">
        <v>317</v>
      </c>
      <c r="G28" s="375" t="s">
        <v>256</v>
      </c>
      <c r="H28" s="377">
        <v>0.63402777777777797</v>
      </c>
      <c r="I28" s="378">
        <f t="shared" si="0"/>
        <v>3.0787037037037501E-3</v>
      </c>
      <c r="J28" s="362"/>
      <c r="K28" s="349">
        <v>5.0694444444444403E-2</v>
      </c>
      <c r="L28" s="368">
        <v>74</v>
      </c>
      <c r="M28" s="339">
        <v>5.3773148148148153E-2</v>
      </c>
    </row>
    <row r="29" spans="1:13" ht="22.5" customHeight="1" x14ac:dyDescent="0.3">
      <c r="A29" s="403">
        <v>2</v>
      </c>
      <c r="B29" s="332">
        <v>43</v>
      </c>
      <c r="C29" s="348" t="s">
        <v>40</v>
      </c>
      <c r="D29" s="332">
        <v>2008</v>
      </c>
      <c r="E29" s="332" t="s">
        <v>35</v>
      </c>
      <c r="F29" s="348" t="s">
        <v>36</v>
      </c>
      <c r="G29" s="332" t="s">
        <v>256</v>
      </c>
      <c r="H29" s="333">
        <v>0.61249999999999993</v>
      </c>
      <c r="I29" s="358">
        <f t="shared" si="0"/>
        <v>3.1249999999999716E-3</v>
      </c>
      <c r="J29" s="362"/>
      <c r="K29" s="349">
        <v>2.9166666666666698E-2</v>
      </c>
      <c r="L29" s="368">
        <v>43</v>
      </c>
      <c r="M29" s="339">
        <v>3.229166666666667E-2</v>
      </c>
    </row>
    <row r="30" spans="1:13" ht="22.5" customHeight="1" x14ac:dyDescent="0.3">
      <c r="A30" s="403">
        <v>3</v>
      </c>
      <c r="B30" s="332">
        <v>9</v>
      </c>
      <c r="C30" s="348" t="s">
        <v>86</v>
      </c>
      <c r="D30" s="332">
        <v>2007</v>
      </c>
      <c r="E30" s="332" t="s">
        <v>35</v>
      </c>
      <c r="F30" s="348" t="s">
        <v>303</v>
      </c>
      <c r="G30" s="332" t="s">
        <v>256</v>
      </c>
      <c r="H30" s="333">
        <v>0.58888888888888902</v>
      </c>
      <c r="I30" s="358">
        <f t="shared" si="0"/>
        <v>3.1712962962962919E-3</v>
      </c>
      <c r="J30" s="362"/>
      <c r="K30" s="349">
        <v>5.5555555555555601E-3</v>
      </c>
      <c r="L30" s="368">
        <v>9</v>
      </c>
      <c r="M30" s="339">
        <v>8.726851851851852E-3</v>
      </c>
    </row>
    <row r="31" spans="1:13" ht="22.5" customHeight="1" x14ac:dyDescent="0.3">
      <c r="A31" s="403">
        <v>4</v>
      </c>
      <c r="B31" s="332">
        <v>22</v>
      </c>
      <c r="C31" s="348" t="s">
        <v>59</v>
      </c>
      <c r="D31" s="332">
        <v>2009</v>
      </c>
      <c r="E31" s="332" t="s">
        <v>35</v>
      </c>
      <c r="F31" s="348" t="s">
        <v>306</v>
      </c>
      <c r="G31" s="332" t="s">
        <v>256</v>
      </c>
      <c r="H31" s="333">
        <v>0.59791666666666665</v>
      </c>
      <c r="I31" s="358">
        <f t="shared" si="0"/>
        <v>3.2407407407407749E-3</v>
      </c>
      <c r="J31" s="362"/>
      <c r="K31" s="349">
        <v>1.4583333333333301E-2</v>
      </c>
      <c r="L31" s="368">
        <v>22</v>
      </c>
      <c r="M31" s="339">
        <v>1.7824074074074076E-2</v>
      </c>
    </row>
    <row r="32" spans="1:13" ht="22.5" customHeight="1" x14ac:dyDescent="0.3">
      <c r="A32" s="403">
        <v>5</v>
      </c>
      <c r="B32" s="332">
        <v>35</v>
      </c>
      <c r="C32" s="348" t="s">
        <v>134</v>
      </c>
      <c r="D32" s="332">
        <v>2009</v>
      </c>
      <c r="E32" s="332" t="s">
        <v>35</v>
      </c>
      <c r="F32" s="348" t="s">
        <v>309</v>
      </c>
      <c r="G32" s="332" t="s">
        <v>256</v>
      </c>
      <c r="H32" s="333">
        <v>0.60694444444444395</v>
      </c>
      <c r="I32" s="358">
        <f t="shared" si="0"/>
        <v>3.2638888888888995E-3</v>
      </c>
      <c r="J32" s="362"/>
      <c r="K32" s="349">
        <v>2.36111111111111E-2</v>
      </c>
      <c r="L32" s="368">
        <v>35</v>
      </c>
      <c r="M32" s="339">
        <v>2.6875E-2</v>
      </c>
    </row>
    <row r="33" spans="1:13" ht="22.5" customHeight="1" x14ac:dyDescent="0.3">
      <c r="A33" s="403">
        <v>6</v>
      </c>
      <c r="B33" s="332">
        <v>38</v>
      </c>
      <c r="C33" s="348" t="s">
        <v>49</v>
      </c>
      <c r="D33" s="332">
        <v>2007</v>
      </c>
      <c r="E33" s="332" t="s">
        <v>35</v>
      </c>
      <c r="F33" s="348" t="s">
        <v>310</v>
      </c>
      <c r="G33" s="332" t="s">
        <v>256</v>
      </c>
      <c r="H33" s="333">
        <v>0.60902777777777795</v>
      </c>
      <c r="I33" s="358">
        <f t="shared" si="0"/>
        <v>3.2754629629630043E-3</v>
      </c>
      <c r="J33" s="362"/>
      <c r="K33" s="349">
        <v>2.5694444444444402E-2</v>
      </c>
      <c r="L33" s="368">
        <v>38</v>
      </c>
      <c r="M33" s="339">
        <v>2.8969907407407406E-2</v>
      </c>
    </row>
    <row r="34" spans="1:13" ht="22.5" customHeight="1" x14ac:dyDescent="0.3">
      <c r="A34" s="403">
        <v>7</v>
      </c>
      <c r="B34" s="332">
        <v>41</v>
      </c>
      <c r="C34" s="348" t="s">
        <v>38</v>
      </c>
      <c r="D34" s="332">
        <v>2007</v>
      </c>
      <c r="E34" s="332" t="s">
        <v>35</v>
      </c>
      <c r="F34" s="348" t="s">
        <v>36</v>
      </c>
      <c r="G34" s="332" t="s">
        <v>256</v>
      </c>
      <c r="H34" s="333">
        <v>0.61111111111111105</v>
      </c>
      <c r="I34" s="358">
        <f t="shared" ref="I34:I65" si="1">M34-K34</f>
        <v>3.3564814814814603E-3</v>
      </c>
      <c r="J34" s="362"/>
      <c r="K34" s="349">
        <v>2.7777777777777801E-2</v>
      </c>
      <c r="L34" s="368">
        <v>41</v>
      </c>
      <c r="M34" s="339">
        <v>3.1134259259259261E-2</v>
      </c>
    </row>
    <row r="35" spans="1:13" ht="22.5" customHeight="1" x14ac:dyDescent="0.3">
      <c r="A35" s="403">
        <v>8</v>
      </c>
      <c r="B35" s="332">
        <v>28</v>
      </c>
      <c r="C35" s="348" t="s">
        <v>110</v>
      </c>
      <c r="D35" s="332">
        <v>2008</v>
      </c>
      <c r="E35" s="332" t="s">
        <v>35</v>
      </c>
      <c r="F35" s="348" t="s">
        <v>307</v>
      </c>
      <c r="G35" s="332" t="s">
        <v>256</v>
      </c>
      <c r="H35" s="333">
        <v>0.60208333333333297</v>
      </c>
      <c r="I35" s="358">
        <f t="shared" si="1"/>
        <v>3.4027777777777754E-3</v>
      </c>
      <c r="J35" s="362"/>
      <c r="K35" s="349">
        <v>1.8749999999999999E-2</v>
      </c>
      <c r="L35" s="368">
        <v>28</v>
      </c>
      <c r="M35" s="339">
        <v>2.2152777777777775E-2</v>
      </c>
    </row>
    <row r="36" spans="1:13" ht="22.5" customHeight="1" x14ac:dyDescent="0.3">
      <c r="A36" s="403">
        <v>9</v>
      </c>
      <c r="B36" s="332">
        <v>13</v>
      </c>
      <c r="C36" s="348" t="s">
        <v>64</v>
      </c>
      <c r="D36" s="332">
        <v>2008</v>
      </c>
      <c r="E36" s="332" t="s">
        <v>35</v>
      </c>
      <c r="F36" s="348" t="s">
        <v>304</v>
      </c>
      <c r="G36" s="332" t="s">
        <v>256</v>
      </c>
      <c r="H36" s="333">
        <v>0.59166666666666701</v>
      </c>
      <c r="I36" s="358">
        <f t="shared" si="1"/>
        <v>3.4490740740740766E-3</v>
      </c>
      <c r="J36" s="362"/>
      <c r="K36" s="349">
        <v>8.3333333333333297E-3</v>
      </c>
      <c r="L36" s="368">
        <v>13</v>
      </c>
      <c r="M36" s="339">
        <v>1.1782407407407406E-2</v>
      </c>
    </row>
    <row r="37" spans="1:13" ht="22.5" customHeight="1" x14ac:dyDescent="0.3">
      <c r="A37" s="403">
        <v>10</v>
      </c>
      <c r="B37" s="332">
        <v>4</v>
      </c>
      <c r="C37" s="348" t="s">
        <v>129</v>
      </c>
      <c r="D37" s="332">
        <v>2009</v>
      </c>
      <c r="E37" s="332" t="s">
        <v>35</v>
      </c>
      <c r="F37" s="348" t="s">
        <v>301</v>
      </c>
      <c r="G37" s="332" t="s">
        <v>256</v>
      </c>
      <c r="H37" s="333">
        <v>0.58541666666666703</v>
      </c>
      <c r="I37" s="358">
        <f t="shared" si="1"/>
        <v>3.5995370370370404E-3</v>
      </c>
      <c r="J37" s="362"/>
      <c r="K37" s="349">
        <v>2.0833333333333298E-3</v>
      </c>
      <c r="L37" s="368">
        <v>4</v>
      </c>
      <c r="M37" s="339">
        <v>5.6828703703703702E-3</v>
      </c>
    </row>
    <row r="38" spans="1:13" ht="22.5" customHeight="1" x14ac:dyDescent="0.3">
      <c r="A38" s="403">
        <v>11</v>
      </c>
      <c r="B38" s="332">
        <v>49</v>
      </c>
      <c r="C38" s="348" t="s">
        <v>92</v>
      </c>
      <c r="D38" s="332">
        <v>2007</v>
      </c>
      <c r="E38" s="332" t="s">
        <v>35</v>
      </c>
      <c r="F38" s="348" t="s">
        <v>312</v>
      </c>
      <c r="G38" s="332" t="s">
        <v>256</v>
      </c>
      <c r="H38" s="333">
        <v>0.61666666666666703</v>
      </c>
      <c r="I38" s="358">
        <f t="shared" si="1"/>
        <v>3.6111111111111482E-3</v>
      </c>
      <c r="J38" s="362"/>
      <c r="K38" s="349">
        <v>3.3333333333333298E-2</v>
      </c>
      <c r="L38" s="368">
        <v>49</v>
      </c>
      <c r="M38" s="339">
        <v>3.6944444444444446E-2</v>
      </c>
    </row>
    <row r="39" spans="1:13" ht="22.5" customHeight="1" x14ac:dyDescent="0.3">
      <c r="A39" s="403">
        <v>12</v>
      </c>
      <c r="B39" s="332">
        <v>8</v>
      </c>
      <c r="C39" s="348" t="s">
        <v>84</v>
      </c>
      <c r="D39" s="332">
        <v>2009</v>
      </c>
      <c r="E39" s="332" t="s">
        <v>35</v>
      </c>
      <c r="F39" s="348" t="s">
        <v>302</v>
      </c>
      <c r="G39" s="332" t="s">
        <v>256</v>
      </c>
      <c r="H39" s="333">
        <v>0.58819444444444402</v>
      </c>
      <c r="I39" s="358">
        <f t="shared" si="1"/>
        <v>3.6226851851851863E-3</v>
      </c>
      <c r="J39" s="362"/>
      <c r="K39" s="349">
        <v>4.8611111111111103E-3</v>
      </c>
      <c r="L39" s="368">
        <v>8</v>
      </c>
      <c r="M39" s="339">
        <v>8.4837962962962966E-3</v>
      </c>
    </row>
    <row r="40" spans="1:13" ht="22.5" customHeight="1" x14ac:dyDescent="0.3">
      <c r="A40" s="403">
        <v>13</v>
      </c>
      <c r="B40" s="332">
        <v>77</v>
      </c>
      <c r="C40" s="348" t="s">
        <v>342</v>
      </c>
      <c r="D40" s="332">
        <v>2009</v>
      </c>
      <c r="E40" s="332" t="s">
        <v>35</v>
      </c>
      <c r="F40" s="348" t="s">
        <v>163</v>
      </c>
      <c r="G40" s="332" t="s">
        <v>256</v>
      </c>
      <c r="H40" s="333">
        <v>0.63611111111111096</v>
      </c>
      <c r="I40" s="358">
        <f t="shared" si="1"/>
        <v>3.6921296296296077E-3</v>
      </c>
      <c r="J40" s="362"/>
      <c r="K40" s="349">
        <v>5.2777777777777798E-2</v>
      </c>
      <c r="L40" s="368">
        <v>77</v>
      </c>
      <c r="M40" s="339">
        <v>5.6469907407407406E-2</v>
      </c>
    </row>
    <row r="41" spans="1:13" ht="22.5" customHeight="1" x14ac:dyDescent="0.3">
      <c r="A41" s="403">
        <v>14</v>
      </c>
      <c r="B41" s="332">
        <v>73</v>
      </c>
      <c r="C41" s="348" t="s">
        <v>153</v>
      </c>
      <c r="D41" s="332">
        <v>2008</v>
      </c>
      <c r="E41" s="332" t="s">
        <v>35</v>
      </c>
      <c r="F41" s="348" t="s">
        <v>317</v>
      </c>
      <c r="G41" s="332" t="s">
        <v>256</v>
      </c>
      <c r="H41" s="333">
        <v>0.63333333333333297</v>
      </c>
      <c r="I41" s="358">
        <f t="shared" si="1"/>
        <v>4.027777777777776E-3</v>
      </c>
      <c r="J41" s="362"/>
      <c r="K41" s="349">
        <v>0.05</v>
      </c>
      <c r="L41" s="368">
        <v>73</v>
      </c>
      <c r="M41" s="339">
        <v>5.4027777777777779E-2</v>
      </c>
    </row>
    <row r="42" spans="1:13" ht="22.5" customHeight="1" x14ac:dyDescent="0.3">
      <c r="A42" s="403">
        <v>15</v>
      </c>
      <c r="B42" s="332">
        <v>14</v>
      </c>
      <c r="C42" s="348" t="s">
        <v>65</v>
      </c>
      <c r="D42" s="332">
        <v>2008</v>
      </c>
      <c r="E42" s="332" t="s">
        <v>35</v>
      </c>
      <c r="F42" s="348" t="s">
        <v>304</v>
      </c>
      <c r="G42" s="332" t="s">
        <v>256</v>
      </c>
      <c r="H42" s="333">
        <v>0.59236111111111101</v>
      </c>
      <c r="I42" s="358">
        <f t="shared" si="1"/>
        <v>4.1435185185185134E-3</v>
      </c>
      <c r="J42" s="362"/>
      <c r="K42" s="349">
        <v>9.0277777777777804E-3</v>
      </c>
      <c r="L42" s="368">
        <v>14</v>
      </c>
      <c r="M42" s="339">
        <v>1.3171296296296294E-2</v>
      </c>
    </row>
    <row r="43" spans="1:13" ht="22.5" customHeight="1" x14ac:dyDescent="0.3">
      <c r="A43" s="403">
        <v>16</v>
      </c>
      <c r="B43" s="332">
        <v>23</v>
      </c>
      <c r="C43" s="348" t="s">
        <v>60</v>
      </c>
      <c r="D43" s="332">
        <v>2009</v>
      </c>
      <c r="E43" s="332" t="s">
        <v>35</v>
      </c>
      <c r="F43" s="348" t="s">
        <v>306</v>
      </c>
      <c r="G43" s="332" t="s">
        <v>256</v>
      </c>
      <c r="H43" s="333">
        <v>0.59861111111111109</v>
      </c>
      <c r="I43" s="358">
        <f t="shared" si="1"/>
        <v>4.3865740740740532E-3</v>
      </c>
      <c r="J43" s="362"/>
      <c r="K43" s="349">
        <v>1.52777777777778E-2</v>
      </c>
      <c r="L43" s="368">
        <v>23</v>
      </c>
      <c r="M43" s="339">
        <v>1.9664351851851853E-2</v>
      </c>
    </row>
    <row r="44" spans="1:13" s="395" customFormat="1" ht="22.5" customHeight="1" x14ac:dyDescent="0.3">
      <c r="A44" s="403">
        <v>17</v>
      </c>
      <c r="B44" s="332">
        <v>42</v>
      </c>
      <c r="C44" s="348" t="s">
        <v>39</v>
      </c>
      <c r="D44" s="332">
        <v>2007</v>
      </c>
      <c r="E44" s="332" t="s">
        <v>35</v>
      </c>
      <c r="F44" s="348" t="s">
        <v>36</v>
      </c>
      <c r="G44" s="332" t="s">
        <v>256</v>
      </c>
      <c r="H44" s="333">
        <v>0.6118055555555556</v>
      </c>
      <c r="I44" s="358">
        <f t="shared" si="1"/>
        <v>4.7800925925926101E-3</v>
      </c>
      <c r="J44" s="362"/>
      <c r="K44" s="349">
        <v>2.8472222222222201E-2</v>
      </c>
      <c r="L44" s="367">
        <v>42</v>
      </c>
      <c r="M44" s="394">
        <v>3.3252314814814811E-2</v>
      </c>
    </row>
    <row r="45" spans="1:13" ht="22.5" customHeight="1" x14ac:dyDescent="0.3">
      <c r="A45" s="403">
        <v>18</v>
      </c>
      <c r="B45" s="332">
        <v>32</v>
      </c>
      <c r="C45" s="352" t="s">
        <v>296</v>
      </c>
      <c r="D45" s="353">
        <v>2008</v>
      </c>
      <c r="E45" s="332" t="s">
        <v>35</v>
      </c>
      <c r="F45" s="348" t="s">
        <v>308</v>
      </c>
      <c r="G45" s="332" t="s">
        <v>256</v>
      </c>
      <c r="H45" s="333">
        <v>0.60486111111111096</v>
      </c>
      <c r="I45" s="358">
        <f t="shared" si="1"/>
        <v>4.9421296296296123E-3</v>
      </c>
      <c r="J45" s="362"/>
      <c r="K45" s="349">
        <v>2.1527777777777798E-2</v>
      </c>
      <c r="L45" s="368">
        <v>32</v>
      </c>
      <c r="M45" s="339">
        <v>2.6469907407407411E-2</v>
      </c>
    </row>
    <row r="46" spans="1:13" s="400" customFormat="1" ht="22.5" customHeight="1" thickBot="1" x14ac:dyDescent="0.35">
      <c r="A46" s="404">
        <v>19</v>
      </c>
      <c r="B46" s="379">
        <v>56</v>
      </c>
      <c r="C46" s="382" t="s">
        <v>142</v>
      </c>
      <c r="D46" s="379">
        <v>2009</v>
      </c>
      <c r="E46" s="379" t="s">
        <v>35</v>
      </c>
      <c r="F46" s="382" t="s">
        <v>24</v>
      </c>
      <c r="G46" s="379" t="s">
        <v>256</v>
      </c>
      <c r="H46" s="383">
        <v>0.62152777777777901</v>
      </c>
      <c r="I46" s="384">
        <f t="shared" si="1"/>
        <v>5.3009259259259728E-3</v>
      </c>
      <c r="J46" s="396"/>
      <c r="K46" s="397">
        <v>3.8194444444444399E-2</v>
      </c>
      <c r="L46" s="398">
        <v>56</v>
      </c>
      <c r="M46" s="399">
        <v>4.3495370370370372E-2</v>
      </c>
    </row>
    <row r="47" spans="1:13" ht="22.5" customHeight="1" x14ac:dyDescent="0.3">
      <c r="A47" s="89">
        <v>1</v>
      </c>
      <c r="B47" s="375">
        <v>75</v>
      </c>
      <c r="C47" s="376" t="s">
        <v>341</v>
      </c>
      <c r="D47" s="375">
        <v>2010</v>
      </c>
      <c r="E47" s="375" t="s">
        <v>34</v>
      </c>
      <c r="F47" s="376" t="s">
        <v>317</v>
      </c>
      <c r="G47" s="375" t="s">
        <v>257</v>
      </c>
      <c r="H47" s="377">
        <v>0.63472222222222197</v>
      </c>
      <c r="I47" s="378">
        <f t="shared" si="1"/>
        <v>3.1712962962962832E-3</v>
      </c>
      <c r="J47" s="362"/>
      <c r="K47" s="349">
        <v>5.1388888888888901E-2</v>
      </c>
      <c r="L47" s="368">
        <v>75</v>
      </c>
      <c r="M47" s="339">
        <v>5.4560185185185184E-2</v>
      </c>
    </row>
    <row r="48" spans="1:13" ht="22.5" customHeight="1" x14ac:dyDescent="0.3">
      <c r="A48" s="403">
        <v>2</v>
      </c>
      <c r="B48" s="332">
        <v>65</v>
      </c>
      <c r="C48" s="348" t="s">
        <v>120</v>
      </c>
      <c r="D48" s="332">
        <v>2011</v>
      </c>
      <c r="E48" s="332" t="s">
        <v>34</v>
      </c>
      <c r="F48" s="348" t="s">
        <v>315</v>
      </c>
      <c r="G48" s="332" t="s">
        <v>257</v>
      </c>
      <c r="H48" s="333">
        <v>0.62777777777777799</v>
      </c>
      <c r="I48" s="358">
        <f t="shared" si="1"/>
        <v>3.2060185185185663E-3</v>
      </c>
      <c r="J48" s="362"/>
      <c r="K48" s="349">
        <v>4.4444444444444398E-2</v>
      </c>
      <c r="L48" s="368">
        <v>65</v>
      </c>
      <c r="M48" s="339">
        <v>4.7650462962962964E-2</v>
      </c>
    </row>
    <row r="49" spans="1:13" ht="22.5" customHeight="1" x14ac:dyDescent="0.3">
      <c r="A49" s="403">
        <v>3</v>
      </c>
      <c r="B49" s="332">
        <v>67</v>
      </c>
      <c r="C49" s="348" t="s">
        <v>122</v>
      </c>
      <c r="D49" s="332">
        <v>2010</v>
      </c>
      <c r="E49" s="332" t="s">
        <v>34</v>
      </c>
      <c r="F49" s="348" t="s">
        <v>315</v>
      </c>
      <c r="G49" s="332" t="s">
        <v>257</v>
      </c>
      <c r="H49" s="333">
        <v>0.62916666666666698</v>
      </c>
      <c r="I49" s="358">
        <f t="shared" si="1"/>
        <v>3.4027777777778101E-3</v>
      </c>
      <c r="J49" s="362"/>
      <c r="K49" s="349">
        <v>4.5833333333333302E-2</v>
      </c>
      <c r="L49" s="368">
        <v>67</v>
      </c>
      <c r="M49" s="339">
        <v>4.9236111111111112E-2</v>
      </c>
    </row>
    <row r="50" spans="1:13" ht="22.5" customHeight="1" x14ac:dyDescent="0.3">
      <c r="A50" s="403">
        <v>4</v>
      </c>
      <c r="B50" s="332">
        <v>27</v>
      </c>
      <c r="C50" s="348" t="s">
        <v>109</v>
      </c>
      <c r="D50" s="332">
        <v>2011</v>
      </c>
      <c r="E50" s="332" t="s">
        <v>34</v>
      </c>
      <c r="F50" s="348" t="s">
        <v>307</v>
      </c>
      <c r="G50" s="332" t="s">
        <v>257</v>
      </c>
      <c r="H50" s="333">
        <v>0.60138888888888897</v>
      </c>
      <c r="I50" s="358">
        <f t="shared" si="1"/>
        <v>3.6921296296295869E-3</v>
      </c>
      <c r="J50" s="362"/>
      <c r="K50" s="349">
        <v>1.8055555555555599E-2</v>
      </c>
      <c r="L50" s="368">
        <v>27</v>
      </c>
      <c r="M50" s="339">
        <v>2.1747685185185186E-2</v>
      </c>
    </row>
    <row r="51" spans="1:13" ht="22.5" customHeight="1" x14ac:dyDescent="0.3">
      <c r="A51" s="403">
        <v>5</v>
      </c>
      <c r="B51" s="332">
        <v>39</v>
      </c>
      <c r="C51" s="348" t="s">
        <v>50</v>
      </c>
      <c r="D51" s="332">
        <v>2011</v>
      </c>
      <c r="E51" s="332" t="s">
        <v>34</v>
      </c>
      <c r="F51" s="348" t="s">
        <v>310</v>
      </c>
      <c r="G51" s="332" t="s">
        <v>257</v>
      </c>
      <c r="H51" s="333">
        <v>0.60972222222222205</v>
      </c>
      <c r="I51" s="358">
        <f t="shared" si="1"/>
        <v>3.7962962962962872E-3</v>
      </c>
      <c r="J51" s="362"/>
      <c r="K51" s="349">
        <v>2.6388888888888899E-2</v>
      </c>
      <c r="L51" s="368">
        <v>39</v>
      </c>
      <c r="M51" s="339">
        <v>3.0185185185185186E-2</v>
      </c>
    </row>
    <row r="52" spans="1:13" ht="22.5" customHeight="1" x14ac:dyDescent="0.3">
      <c r="A52" s="403">
        <v>6</v>
      </c>
      <c r="B52" s="332">
        <v>48</v>
      </c>
      <c r="C52" s="348" t="s">
        <v>338</v>
      </c>
      <c r="D52" s="332">
        <v>2010</v>
      </c>
      <c r="E52" s="332" t="s">
        <v>34</v>
      </c>
      <c r="F52" s="348" t="s">
        <v>311</v>
      </c>
      <c r="G52" s="332" t="s">
        <v>257</v>
      </c>
      <c r="H52" s="333">
        <v>0.61597222222222303</v>
      </c>
      <c r="I52" s="358">
        <f t="shared" si="1"/>
        <v>3.8541666666666516E-3</v>
      </c>
      <c r="J52" s="362"/>
      <c r="K52" s="349">
        <v>3.2638888888888898E-2</v>
      </c>
      <c r="L52" s="368">
        <v>48</v>
      </c>
      <c r="M52" s="339">
        <v>3.6493055555555549E-2</v>
      </c>
    </row>
    <row r="53" spans="1:13" s="395" customFormat="1" ht="22.5" customHeight="1" x14ac:dyDescent="0.3">
      <c r="A53" s="403">
        <v>7</v>
      </c>
      <c r="B53" s="332">
        <v>18</v>
      </c>
      <c r="C53" s="348" t="s">
        <v>97</v>
      </c>
      <c r="D53" s="332">
        <v>2011</v>
      </c>
      <c r="E53" s="332" t="s">
        <v>34</v>
      </c>
      <c r="F53" s="348" t="s">
        <v>305</v>
      </c>
      <c r="G53" s="332" t="s">
        <v>257</v>
      </c>
      <c r="H53" s="333">
        <v>0.59513888888888899</v>
      </c>
      <c r="I53" s="358">
        <f t="shared" si="1"/>
        <v>3.9699074074073595E-3</v>
      </c>
      <c r="J53" s="362"/>
      <c r="K53" s="349">
        <v>1.18055555555556E-2</v>
      </c>
      <c r="L53" s="367">
        <v>18</v>
      </c>
      <c r="M53" s="394">
        <v>1.577546296296296E-2</v>
      </c>
    </row>
    <row r="54" spans="1:13" ht="22.5" customHeight="1" x14ac:dyDescent="0.3">
      <c r="A54" s="403">
        <v>8</v>
      </c>
      <c r="B54" s="332">
        <v>6</v>
      </c>
      <c r="C54" s="348" t="s">
        <v>83</v>
      </c>
      <c r="D54" s="332">
        <v>2010</v>
      </c>
      <c r="E54" s="332" t="s">
        <v>34</v>
      </c>
      <c r="F54" s="348" t="s">
        <v>302</v>
      </c>
      <c r="G54" s="332" t="s">
        <v>257</v>
      </c>
      <c r="H54" s="333">
        <v>0.58680555555555602</v>
      </c>
      <c r="I54" s="358">
        <f t="shared" si="1"/>
        <v>4.0277777777777812E-3</v>
      </c>
      <c r="J54" s="362"/>
      <c r="K54" s="349">
        <v>3.4722222222222199E-3</v>
      </c>
      <c r="L54" s="368">
        <v>6</v>
      </c>
      <c r="M54" s="339">
        <v>7.5000000000000006E-3</v>
      </c>
    </row>
    <row r="55" spans="1:13" s="400" customFormat="1" ht="22.5" customHeight="1" thickBot="1" x14ac:dyDescent="0.35">
      <c r="A55" s="404">
        <v>9</v>
      </c>
      <c r="B55" s="379">
        <v>15</v>
      </c>
      <c r="C55" s="382" t="s">
        <v>66</v>
      </c>
      <c r="D55" s="379">
        <v>2010</v>
      </c>
      <c r="E55" s="379" t="s">
        <v>34</v>
      </c>
      <c r="F55" s="382" t="s">
        <v>304</v>
      </c>
      <c r="G55" s="379" t="s">
        <v>257</v>
      </c>
      <c r="H55" s="383">
        <v>0.593055555555556</v>
      </c>
      <c r="I55" s="384">
        <f t="shared" si="1"/>
        <v>4.131944444444445E-3</v>
      </c>
      <c r="J55" s="396"/>
      <c r="K55" s="397">
        <v>9.7222222222222206E-3</v>
      </c>
      <c r="L55" s="398">
        <v>15</v>
      </c>
      <c r="M55" s="399">
        <v>1.3854166666666666E-2</v>
      </c>
    </row>
    <row r="56" spans="1:13" ht="22.5" customHeight="1" x14ac:dyDescent="0.3">
      <c r="A56" s="89">
        <v>1</v>
      </c>
      <c r="B56" s="375">
        <v>3</v>
      </c>
      <c r="C56" s="376" t="s">
        <v>128</v>
      </c>
      <c r="D56" s="375">
        <v>2010</v>
      </c>
      <c r="E56" s="375" t="s">
        <v>35</v>
      </c>
      <c r="F56" s="376" t="s">
        <v>301</v>
      </c>
      <c r="G56" s="375" t="s">
        <v>257</v>
      </c>
      <c r="H56" s="377">
        <v>0.58472222222222225</v>
      </c>
      <c r="I56" s="378">
        <f t="shared" si="1"/>
        <v>2.9050925925925919E-3</v>
      </c>
      <c r="J56" s="362"/>
      <c r="K56" s="349">
        <v>1.3888888888888889E-3</v>
      </c>
      <c r="L56" s="368">
        <v>3</v>
      </c>
      <c r="M56" s="339">
        <v>4.2939814814814811E-3</v>
      </c>
    </row>
    <row r="57" spans="1:13" ht="22.5" customHeight="1" x14ac:dyDescent="0.3">
      <c r="A57" s="403">
        <v>2</v>
      </c>
      <c r="B57" s="332">
        <v>21</v>
      </c>
      <c r="C57" s="351" t="s">
        <v>285</v>
      </c>
      <c r="D57" s="334">
        <v>2010</v>
      </c>
      <c r="E57" s="332" t="s">
        <v>35</v>
      </c>
      <c r="F57" s="348" t="s">
        <v>306</v>
      </c>
      <c r="G57" s="334" t="s">
        <v>257</v>
      </c>
      <c r="H57" s="333">
        <v>0.59722222222222221</v>
      </c>
      <c r="I57" s="358">
        <f t="shared" si="1"/>
        <v>3.10185185185184E-3</v>
      </c>
      <c r="J57" s="362"/>
      <c r="K57" s="349">
        <v>1.38888888888889E-2</v>
      </c>
      <c r="L57" s="368">
        <v>21</v>
      </c>
      <c r="M57" s="339">
        <v>1.699074074074074E-2</v>
      </c>
    </row>
    <row r="58" spans="1:13" ht="22.5" customHeight="1" x14ac:dyDescent="0.3">
      <c r="A58" s="403">
        <v>3</v>
      </c>
      <c r="B58" s="332">
        <v>69</v>
      </c>
      <c r="C58" s="348" t="s">
        <v>101</v>
      </c>
      <c r="D58" s="332">
        <v>2011</v>
      </c>
      <c r="E58" s="332" t="s">
        <v>35</v>
      </c>
      <c r="F58" s="348" t="s">
        <v>316</v>
      </c>
      <c r="G58" s="332" t="s">
        <v>257</v>
      </c>
      <c r="H58" s="333">
        <v>0.63055555555555598</v>
      </c>
      <c r="I58" s="358">
        <f t="shared" si="1"/>
        <v>3.5532407407407596E-3</v>
      </c>
      <c r="J58" s="362"/>
      <c r="K58" s="349">
        <v>4.72222222222222E-2</v>
      </c>
      <c r="L58" s="368">
        <v>69</v>
      </c>
      <c r="M58" s="339">
        <v>5.077546296296296E-2</v>
      </c>
    </row>
    <row r="59" spans="1:13" s="395" customFormat="1" ht="22.5" customHeight="1" x14ac:dyDescent="0.3">
      <c r="A59" s="403">
        <v>4</v>
      </c>
      <c r="B59" s="332">
        <v>124</v>
      </c>
      <c r="C59" s="348" t="s">
        <v>61</v>
      </c>
      <c r="D59" s="332">
        <v>2010</v>
      </c>
      <c r="E59" s="332" t="s">
        <v>35</v>
      </c>
      <c r="F59" s="348" t="s">
        <v>306</v>
      </c>
      <c r="G59" s="332" t="s">
        <v>257</v>
      </c>
      <c r="H59" s="333">
        <v>0.59930555555555598</v>
      </c>
      <c r="I59" s="358">
        <f t="shared" si="1"/>
        <v>3.7615740740740977E-3</v>
      </c>
      <c r="J59" s="362"/>
      <c r="K59" s="349">
        <v>1.59722222222222E-2</v>
      </c>
      <c r="L59" s="367">
        <v>24</v>
      </c>
      <c r="M59" s="394">
        <v>1.9733796296296298E-2</v>
      </c>
    </row>
    <row r="60" spans="1:13" ht="22.5" customHeight="1" x14ac:dyDescent="0.3">
      <c r="A60" s="403">
        <v>5</v>
      </c>
      <c r="B60" s="332">
        <v>45</v>
      </c>
      <c r="C60" s="348" t="s">
        <v>339</v>
      </c>
      <c r="D60" s="332">
        <v>2010</v>
      </c>
      <c r="E60" s="332" t="s">
        <v>35</v>
      </c>
      <c r="F60" s="348" t="s">
        <v>311</v>
      </c>
      <c r="G60" s="332" t="s">
        <v>257</v>
      </c>
      <c r="H60" s="333">
        <v>0.61388888888888904</v>
      </c>
      <c r="I60" s="358">
        <f t="shared" si="1"/>
        <v>3.9351851851851388E-3</v>
      </c>
      <c r="J60" s="362"/>
      <c r="K60" s="349">
        <v>3.05555555555556E-2</v>
      </c>
      <c r="L60" s="368">
        <v>45</v>
      </c>
      <c r="M60" s="339">
        <v>3.4490740740740738E-2</v>
      </c>
    </row>
    <row r="61" spans="1:13" s="389" customFormat="1" ht="22.5" customHeight="1" thickBot="1" x14ac:dyDescent="0.35">
      <c r="A61" s="404">
        <v>6</v>
      </c>
      <c r="B61" s="379">
        <v>50</v>
      </c>
      <c r="C61" s="390" t="s">
        <v>170</v>
      </c>
      <c r="D61" s="391">
        <v>2011</v>
      </c>
      <c r="E61" s="379" t="s">
        <v>35</v>
      </c>
      <c r="F61" s="382" t="s">
        <v>312</v>
      </c>
      <c r="G61" s="379" t="s">
        <v>257</v>
      </c>
      <c r="H61" s="383">
        <v>0.61736111111111203</v>
      </c>
      <c r="I61" s="384">
        <f t="shared" si="1"/>
        <v>4.1319444444444242E-3</v>
      </c>
      <c r="J61" s="385"/>
      <c r="K61" s="386">
        <v>3.4027777777777803E-2</v>
      </c>
      <c r="L61" s="387">
        <v>50</v>
      </c>
      <c r="M61" s="388">
        <v>3.8159722222222227E-2</v>
      </c>
    </row>
    <row r="62" spans="1:13" ht="22.5" customHeight="1" x14ac:dyDescent="0.3">
      <c r="A62" s="89">
        <v>1</v>
      </c>
      <c r="B62" s="375">
        <v>72</v>
      </c>
      <c r="C62" s="376" t="s">
        <v>104</v>
      </c>
      <c r="D62" s="375">
        <v>2013</v>
      </c>
      <c r="E62" s="375" t="s">
        <v>34</v>
      </c>
      <c r="F62" s="376" t="s">
        <v>316</v>
      </c>
      <c r="G62" s="375" t="s">
        <v>258</v>
      </c>
      <c r="H62" s="377">
        <v>0.63263888888888897</v>
      </c>
      <c r="I62" s="378">
        <f t="shared" si="1"/>
        <v>3.0324074074073656E-3</v>
      </c>
      <c r="J62" s="362"/>
      <c r="K62" s="349">
        <v>4.9305555555555602E-2</v>
      </c>
      <c r="L62" s="368">
        <v>72</v>
      </c>
      <c r="M62" s="339">
        <v>5.2337962962962968E-2</v>
      </c>
    </row>
    <row r="63" spans="1:13" ht="22.5" customHeight="1" x14ac:dyDescent="0.3">
      <c r="A63" s="403">
        <v>2</v>
      </c>
      <c r="B63" s="332">
        <v>26</v>
      </c>
      <c r="C63" s="348" t="s">
        <v>108</v>
      </c>
      <c r="D63" s="332">
        <v>2012</v>
      </c>
      <c r="E63" s="332" t="s">
        <v>34</v>
      </c>
      <c r="F63" s="348" t="s">
        <v>307</v>
      </c>
      <c r="G63" s="332" t="s">
        <v>258</v>
      </c>
      <c r="H63" s="333">
        <v>0.60069444444444398</v>
      </c>
      <c r="I63" s="358">
        <f t="shared" si="1"/>
        <v>3.2407407407407524E-3</v>
      </c>
      <c r="J63" s="362"/>
      <c r="K63" s="349">
        <v>1.7361111111111101E-2</v>
      </c>
      <c r="L63" s="368">
        <v>26</v>
      </c>
      <c r="M63" s="339">
        <v>2.0601851851851854E-2</v>
      </c>
    </row>
    <row r="64" spans="1:13" ht="22.5" customHeight="1" x14ac:dyDescent="0.3">
      <c r="A64" s="403">
        <v>3</v>
      </c>
      <c r="B64" s="332">
        <v>30</v>
      </c>
      <c r="C64" s="348" t="s">
        <v>55</v>
      </c>
      <c r="D64" s="332">
        <v>2013</v>
      </c>
      <c r="E64" s="332" t="s">
        <v>34</v>
      </c>
      <c r="F64" s="348" t="s">
        <v>308</v>
      </c>
      <c r="G64" s="332" t="s">
        <v>258</v>
      </c>
      <c r="H64" s="333">
        <v>0.60347222222222197</v>
      </c>
      <c r="I64" s="358">
        <f t="shared" si="1"/>
        <v>3.4259259259259121E-3</v>
      </c>
      <c r="J64" s="362"/>
      <c r="K64" s="349">
        <v>2.0138888888888901E-2</v>
      </c>
      <c r="L64" s="368">
        <v>30</v>
      </c>
      <c r="M64" s="339">
        <v>2.3564814814814813E-2</v>
      </c>
    </row>
    <row r="65" spans="1:13" ht="22.5" customHeight="1" x14ac:dyDescent="0.3">
      <c r="A65" s="403">
        <v>4</v>
      </c>
      <c r="B65" s="332">
        <v>10</v>
      </c>
      <c r="C65" s="348" t="s">
        <v>326</v>
      </c>
      <c r="D65" s="332">
        <v>2016</v>
      </c>
      <c r="E65" s="332" t="s">
        <v>34</v>
      </c>
      <c r="F65" s="348" t="s">
        <v>303</v>
      </c>
      <c r="G65" s="332" t="s">
        <v>258</v>
      </c>
      <c r="H65" s="333">
        <v>0.58958333333333302</v>
      </c>
      <c r="I65" s="358">
        <f t="shared" si="1"/>
        <v>3.6458333333333325E-3</v>
      </c>
      <c r="J65" s="362"/>
      <c r="K65" s="349">
        <v>6.2500000000000003E-3</v>
      </c>
      <c r="L65" s="368">
        <v>10</v>
      </c>
      <c r="M65" s="339">
        <v>9.8958333333333329E-3</v>
      </c>
    </row>
    <row r="66" spans="1:13" ht="22.5" customHeight="1" x14ac:dyDescent="0.3">
      <c r="A66" s="403">
        <v>5</v>
      </c>
      <c r="B66" s="332">
        <v>52</v>
      </c>
      <c r="C66" s="348" t="s">
        <v>93</v>
      </c>
      <c r="D66" s="332">
        <v>2015</v>
      </c>
      <c r="E66" s="332" t="s">
        <v>34</v>
      </c>
      <c r="F66" s="348" t="s">
        <v>312</v>
      </c>
      <c r="G66" s="332" t="s">
        <v>258</v>
      </c>
      <c r="H66" s="333">
        <v>0.61875000000000102</v>
      </c>
      <c r="I66" s="358">
        <f t="shared" ref="I66:I78" si="2">M66-K66</f>
        <v>3.9351851851851527E-3</v>
      </c>
      <c r="J66" s="362"/>
      <c r="K66" s="349">
        <v>3.54166666666667E-2</v>
      </c>
      <c r="L66" s="368">
        <v>52</v>
      </c>
      <c r="M66" s="339">
        <v>3.9351851851851853E-2</v>
      </c>
    </row>
    <row r="67" spans="1:13" s="395" customFormat="1" ht="22.5" customHeight="1" x14ac:dyDescent="0.3">
      <c r="A67" s="403">
        <v>6</v>
      </c>
      <c r="B67" s="332">
        <v>29</v>
      </c>
      <c r="C67" s="348" t="s">
        <v>54</v>
      </c>
      <c r="D67" s="332">
        <v>2013</v>
      </c>
      <c r="E67" s="332" t="s">
        <v>34</v>
      </c>
      <c r="F67" s="348" t="s">
        <v>308</v>
      </c>
      <c r="G67" s="332" t="s">
        <v>258</v>
      </c>
      <c r="H67" s="333">
        <v>0.60277777777777797</v>
      </c>
      <c r="I67" s="358">
        <f t="shared" si="2"/>
        <v>4.0046296296296705E-3</v>
      </c>
      <c r="J67" s="362"/>
      <c r="K67" s="349">
        <v>1.94444444444444E-2</v>
      </c>
      <c r="L67" s="367">
        <v>29</v>
      </c>
      <c r="M67" s="394">
        <v>2.344907407407407E-2</v>
      </c>
    </row>
    <row r="68" spans="1:13" s="389" customFormat="1" ht="22.5" customHeight="1" thickBot="1" x14ac:dyDescent="0.35">
      <c r="A68" s="404">
        <v>7</v>
      </c>
      <c r="B68" s="379">
        <v>57</v>
      </c>
      <c r="C68" s="392" t="s">
        <v>113</v>
      </c>
      <c r="D68" s="393">
        <v>2015</v>
      </c>
      <c r="E68" s="379" t="s">
        <v>34</v>
      </c>
      <c r="F68" s="382" t="s">
        <v>313</v>
      </c>
      <c r="G68" s="379" t="s">
        <v>258</v>
      </c>
      <c r="H68" s="383">
        <v>0.62222222222222401</v>
      </c>
      <c r="I68" s="384">
        <f t="shared" si="2"/>
        <v>4.641203703703696E-3</v>
      </c>
      <c r="J68" s="385"/>
      <c r="K68" s="386">
        <v>3.8888888888888903E-2</v>
      </c>
      <c r="L68" s="387">
        <v>57</v>
      </c>
      <c r="M68" s="388">
        <v>4.3530092592592599E-2</v>
      </c>
    </row>
    <row r="69" spans="1:13" ht="22.5" customHeight="1" x14ac:dyDescent="0.3">
      <c r="A69" s="89">
        <v>1</v>
      </c>
      <c r="B69" s="375">
        <v>11</v>
      </c>
      <c r="C69" s="376" t="s">
        <v>88</v>
      </c>
      <c r="D69" s="375">
        <v>2013</v>
      </c>
      <c r="E69" s="375" t="s">
        <v>35</v>
      </c>
      <c r="F69" s="376" t="s">
        <v>303</v>
      </c>
      <c r="G69" s="375" t="s">
        <v>258</v>
      </c>
      <c r="H69" s="377">
        <v>0.59027777777777801</v>
      </c>
      <c r="I69" s="378">
        <f t="shared" si="2"/>
        <v>2.9976851851851892E-3</v>
      </c>
      <c r="J69" s="362"/>
      <c r="K69" s="349">
        <v>6.9444444444444397E-3</v>
      </c>
      <c r="L69" s="368">
        <v>11</v>
      </c>
      <c r="M69" s="339">
        <v>9.9421296296296289E-3</v>
      </c>
    </row>
    <row r="70" spans="1:13" ht="22.5" customHeight="1" x14ac:dyDescent="0.3">
      <c r="A70" s="403">
        <v>2</v>
      </c>
      <c r="B70" s="332">
        <v>20</v>
      </c>
      <c r="C70" s="348" t="s">
        <v>292</v>
      </c>
      <c r="D70" s="332">
        <v>2012</v>
      </c>
      <c r="E70" s="332" t="s">
        <v>35</v>
      </c>
      <c r="F70" s="348" t="s">
        <v>305</v>
      </c>
      <c r="G70" s="332" t="s">
        <v>258</v>
      </c>
      <c r="H70" s="333">
        <v>0.59652777777777799</v>
      </c>
      <c r="I70" s="358">
        <f t="shared" si="2"/>
        <v>3.2638888888889325E-3</v>
      </c>
      <c r="J70" s="362"/>
      <c r="K70" s="349">
        <v>1.3194444444444399E-2</v>
      </c>
      <c r="L70" s="368">
        <v>20</v>
      </c>
      <c r="M70" s="339">
        <v>1.6458333333333332E-2</v>
      </c>
    </row>
    <row r="71" spans="1:13" ht="22.5" customHeight="1" x14ac:dyDescent="0.3">
      <c r="A71" s="403">
        <v>3</v>
      </c>
      <c r="B71" s="332">
        <v>46</v>
      </c>
      <c r="C71" s="348" t="s">
        <v>71</v>
      </c>
      <c r="D71" s="332">
        <v>2013</v>
      </c>
      <c r="E71" s="332" t="s">
        <v>35</v>
      </c>
      <c r="F71" s="348" t="s">
        <v>311</v>
      </c>
      <c r="G71" s="332" t="s">
        <v>258</v>
      </c>
      <c r="H71" s="333">
        <v>0.61458333333333404</v>
      </c>
      <c r="I71" s="358">
        <f t="shared" si="2"/>
        <v>3.6458333333333343E-3</v>
      </c>
      <c r="J71" s="362"/>
      <c r="K71" s="349">
        <v>3.125E-2</v>
      </c>
      <c r="L71" s="368">
        <v>46</v>
      </c>
      <c r="M71" s="339">
        <v>3.4895833333333334E-2</v>
      </c>
    </row>
    <row r="72" spans="1:13" ht="22.5" customHeight="1" x14ac:dyDescent="0.3">
      <c r="A72" s="403">
        <v>4</v>
      </c>
      <c r="B72" s="332">
        <v>70</v>
      </c>
      <c r="C72" s="348" t="s">
        <v>102</v>
      </c>
      <c r="D72" s="332">
        <v>2013</v>
      </c>
      <c r="E72" s="332" t="s">
        <v>35</v>
      </c>
      <c r="F72" s="348" t="s">
        <v>316</v>
      </c>
      <c r="G72" s="332" t="s">
        <v>258</v>
      </c>
      <c r="H72" s="333">
        <v>0.63124999999999998</v>
      </c>
      <c r="I72" s="358">
        <f t="shared" si="2"/>
        <v>3.7037037037036744E-3</v>
      </c>
      <c r="J72" s="362"/>
      <c r="K72" s="349">
        <v>4.7916666666666698E-2</v>
      </c>
      <c r="L72" s="368">
        <v>70</v>
      </c>
      <c r="M72" s="339">
        <v>5.1620370370370372E-2</v>
      </c>
    </row>
    <row r="73" spans="1:13" ht="22.5" customHeight="1" x14ac:dyDescent="0.3">
      <c r="A73" s="403">
        <v>5</v>
      </c>
      <c r="B73" s="332">
        <v>60</v>
      </c>
      <c r="C73" s="356" t="s">
        <v>116</v>
      </c>
      <c r="D73" s="357">
        <v>2014</v>
      </c>
      <c r="E73" s="332" t="s">
        <v>35</v>
      </c>
      <c r="F73" s="348" t="s">
        <v>313</v>
      </c>
      <c r="G73" s="332" t="s">
        <v>258</v>
      </c>
      <c r="H73" s="333">
        <v>0.624305555555558</v>
      </c>
      <c r="I73" s="358">
        <f t="shared" si="2"/>
        <v>3.8078703703703851E-3</v>
      </c>
      <c r="J73" s="362"/>
      <c r="K73" s="349">
        <v>4.0972222222222202E-2</v>
      </c>
      <c r="L73" s="368">
        <v>60</v>
      </c>
      <c r="M73" s="339">
        <v>4.4780092592592587E-2</v>
      </c>
    </row>
    <row r="74" spans="1:13" ht="22.5" customHeight="1" x14ac:dyDescent="0.3">
      <c r="A74" s="403">
        <v>6</v>
      </c>
      <c r="B74" s="332">
        <v>58</v>
      </c>
      <c r="C74" s="356" t="s">
        <v>114</v>
      </c>
      <c r="D74" s="357">
        <v>2014</v>
      </c>
      <c r="E74" s="332" t="s">
        <v>35</v>
      </c>
      <c r="F74" s="348" t="s">
        <v>313</v>
      </c>
      <c r="G74" s="332" t="s">
        <v>258</v>
      </c>
      <c r="H74" s="333">
        <v>0.62291666666666801</v>
      </c>
      <c r="I74" s="358">
        <f t="shared" si="2"/>
        <v>3.8657407407407807E-3</v>
      </c>
      <c r="J74" s="362"/>
      <c r="K74" s="349">
        <v>3.9583333333333297E-2</v>
      </c>
      <c r="L74" s="368">
        <v>58</v>
      </c>
      <c r="M74" s="339">
        <v>4.3449074074074077E-2</v>
      </c>
    </row>
    <row r="75" spans="1:13" ht="22.5" customHeight="1" x14ac:dyDescent="0.3">
      <c r="A75" s="403">
        <v>7</v>
      </c>
      <c r="B75" s="332">
        <v>37</v>
      </c>
      <c r="C75" s="348" t="s">
        <v>48</v>
      </c>
      <c r="D75" s="332">
        <v>2014</v>
      </c>
      <c r="E75" s="332" t="s">
        <v>35</v>
      </c>
      <c r="F75" s="348" t="s">
        <v>310</v>
      </c>
      <c r="G75" s="332" t="s">
        <v>258</v>
      </c>
      <c r="H75" s="333">
        <v>0.60833333333333295</v>
      </c>
      <c r="I75" s="358">
        <f t="shared" si="2"/>
        <v>4.1203703703703645E-3</v>
      </c>
      <c r="J75" s="362"/>
      <c r="K75" s="349">
        <v>2.5000000000000001E-2</v>
      </c>
      <c r="L75" s="368">
        <v>37</v>
      </c>
      <c r="M75" s="339">
        <v>2.9120370370370366E-2</v>
      </c>
    </row>
    <row r="76" spans="1:13" ht="22.5" customHeight="1" x14ac:dyDescent="0.3">
      <c r="A76" s="403">
        <v>8</v>
      </c>
      <c r="B76" s="332">
        <v>36</v>
      </c>
      <c r="C76" s="348" t="s">
        <v>135</v>
      </c>
      <c r="D76" s="332">
        <v>2013</v>
      </c>
      <c r="E76" s="332" t="s">
        <v>35</v>
      </c>
      <c r="F76" s="348" t="s">
        <v>309</v>
      </c>
      <c r="G76" s="332" t="s">
        <v>258</v>
      </c>
      <c r="H76" s="333">
        <v>0.60763888888888895</v>
      </c>
      <c r="I76" s="358">
        <f t="shared" si="2"/>
        <v>4.6412037037036544E-3</v>
      </c>
      <c r="J76" s="362"/>
      <c r="K76" s="349">
        <v>2.4305555555555601E-2</v>
      </c>
      <c r="L76" s="368">
        <v>36</v>
      </c>
      <c r="M76" s="339">
        <v>2.8946759259259255E-2</v>
      </c>
    </row>
    <row r="77" spans="1:13" ht="22.5" customHeight="1" x14ac:dyDescent="0.3">
      <c r="A77" s="403">
        <v>9</v>
      </c>
      <c r="B77" s="332">
        <v>25</v>
      </c>
      <c r="C77" s="348" t="s">
        <v>107</v>
      </c>
      <c r="D77" s="332">
        <v>2012</v>
      </c>
      <c r="E77" s="332" t="s">
        <v>35</v>
      </c>
      <c r="F77" s="348" t="s">
        <v>307</v>
      </c>
      <c r="G77" s="332" t="s">
        <v>258</v>
      </c>
      <c r="H77" s="333">
        <v>0.6</v>
      </c>
      <c r="I77" s="358">
        <f t="shared" si="2"/>
        <v>4.7916666666666316E-3</v>
      </c>
      <c r="J77" s="362"/>
      <c r="K77" s="349">
        <v>1.6666666666666701E-2</v>
      </c>
      <c r="L77" s="368">
        <v>25</v>
      </c>
      <c r="M77" s="339">
        <v>2.1458333333333333E-2</v>
      </c>
    </row>
    <row r="78" spans="1:13" ht="22.5" customHeight="1" x14ac:dyDescent="0.3">
      <c r="A78" s="403">
        <v>10</v>
      </c>
      <c r="B78" s="332">
        <v>59</v>
      </c>
      <c r="C78" s="356" t="s">
        <v>115</v>
      </c>
      <c r="D78" s="357">
        <v>2014</v>
      </c>
      <c r="E78" s="332" t="s">
        <v>35</v>
      </c>
      <c r="F78" s="348" t="s">
        <v>313</v>
      </c>
      <c r="G78" s="332" t="s">
        <v>258</v>
      </c>
      <c r="H78" s="333">
        <v>0.623611111111113</v>
      </c>
      <c r="I78" s="358">
        <f t="shared" si="2"/>
        <v>5.7754629629629406E-3</v>
      </c>
      <c r="J78" s="362"/>
      <c r="K78" s="349">
        <v>4.0277777777777801E-2</v>
      </c>
      <c r="L78" s="368">
        <v>59</v>
      </c>
      <c r="M78" s="339">
        <v>4.6053240740740742E-2</v>
      </c>
    </row>
  </sheetData>
  <sortState xmlns:xlrd2="http://schemas.microsoft.com/office/spreadsheetml/2017/richdata2" ref="B2:M78">
    <sortCondition ref="G2:G78"/>
    <sortCondition ref="E2:E78"/>
    <sortCondition ref="I2:I7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47"/>
  <sheetViews>
    <sheetView topLeftCell="A47" zoomScale="130" zoomScaleNormal="130" workbookViewId="0">
      <selection activeCell="I98" sqref="I98"/>
    </sheetView>
  </sheetViews>
  <sheetFormatPr baseColWidth="10" defaultRowHeight="12.5" x14ac:dyDescent="0.25"/>
  <cols>
    <col min="1" max="1" width="22.54296875" style="294" bestFit="1" customWidth="1"/>
    <col min="2" max="2" width="5.81640625" style="294" customWidth="1"/>
    <col min="3" max="3" width="22.26953125" style="294" customWidth="1"/>
    <col min="4" max="5" width="6.54296875" style="294" customWidth="1"/>
    <col min="6" max="6" width="5.1796875" style="294" customWidth="1"/>
    <col min="7" max="7" width="10.54296875" style="294" customWidth="1"/>
    <col min="8" max="8" width="14.26953125" style="294" customWidth="1"/>
    <col min="9" max="16384" width="10.90625" style="294"/>
  </cols>
  <sheetData>
    <row r="1" spans="1:8" ht="14.5" customHeight="1" x14ac:dyDescent="0.35">
      <c r="A1" s="293" t="s">
        <v>293</v>
      </c>
      <c r="H1" s="295" t="s">
        <v>242</v>
      </c>
    </row>
    <row r="2" spans="1:8" ht="14.5" customHeight="1" x14ac:dyDescent="0.25"/>
    <row r="3" spans="1:8" ht="14.5" customHeight="1" x14ac:dyDescent="0.25"/>
    <row r="4" spans="1:8" ht="14.5" customHeight="1" x14ac:dyDescent="0.25"/>
    <row r="5" spans="1:8" ht="14.5" customHeight="1" x14ac:dyDescent="0.25"/>
    <row r="6" spans="1:8" ht="14.5" customHeight="1" x14ac:dyDescent="0.25"/>
    <row r="7" spans="1:8" ht="14.5" customHeight="1" x14ac:dyDescent="0.25">
      <c r="A7" s="300" t="s">
        <v>243</v>
      </c>
    </row>
    <row r="8" spans="1:8" ht="14.5" customHeight="1" x14ac:dyDescent="0.25">
      <c r="B8" s="430" t="s">
        <v>244</v>
      </c>
      <c r="C8" s="430"/>
      <c r="D8" s="430"/>
      <c r="E8" s="430"/>
      <c r="F8" s="430"/>
    </row>
    <row r="9" spans="1:8" ht="14.5" customHeight="1" x14ac:dyDescent="0.25">
      <c r="B9" s="430"/>
      <c r="C9" s="430"/>
      <c r="D9" s="430"/>
      <c r="E9" s="430"/>
      <c r="F9" s="430"/>
    </row>
    <row r="10" spans="1:8" ht="22.5" customHeight="1" x14ac:dyDescent="0.3">
      <c r="A10" s="431" t="s">
        <v>245</v>
      </c>
      <c r="B10" s="431"/>
      <c r="C10" s="431"/>
      <c r="D10" s="431"/>
      <c r="E10" s="431"/>
      <c r="F10" s="431"/>
      <c r="G10" s="431"/>
      <c r="H10" s="431"/>
    </row>
    <row r="11" spans="1:8" ht="22.5" customHeight="1" x14ac:dyDescent="0.3">
      <c r="A11" s="226"/>
      <c r="B11" s="226"/>
      <c r="C11" s="432" t="s">
        <v>275</v>
      </c>
      <c r="D11" s="432"/>
      <c r="E11" s="295"/>
      <c r="F11" s="226"/>
      <c r="G11" s="433" t="s">
        <v>246</v>
      </c>
      <c r="H11" s="433"/>
    </row>
    <row r="12" spans="1:8" ht="22.5" customHeight="1" x14ac:dyDescent="0.3">
      <c r="A12" s="226" t="s">
        <v>247</v>
      </c>
      <c r="B12" s="226"/>
      <c r="C12" s="226"/>
      <c r="D12" s="226"/>
      <c r="E12" s="226"/>
      <c r="F12" s="226"/>
      <c r="G12" s="429" t="s">
        <v>277</v>
      </c>
      <c r="H12" s="429"/>
    </row>
    <row r="13" spans="1:8" ht="22.5" customHeight="1" x14ac:dyDescent="0.25"/>
    <row r="14" spans="1:8" ht="22.5" customHeight="1" x14ac:dyDescent="0.3">
      <c r="A14" s="296" t="s">
        <v>2</v>
      </c>
      <c r="B14" s="298" t="s">
        <v>248</v>
      </c>
      <c r="C14" s="296" t="s">
        <v>249</v>
      </c>
      <c r="D14" s="298" t="s">
        <v>250</v>
      </c>
      <c r="E14" s="298" t="s">
        <v>251</v>
      </c>
      <c r="F14" s="298" t="s">
        <v>252</v>
      </c>
      <c r="G14" s="298" t="s">
        <v>253</v>
      </c>
      <c r="H14" s="298" t="s">
        <v>254</v>
      </c>
    </row>
    <row r="15" spans="1:8" ht="22.5" customHeight="1" thickBot="1" x14ac:dyDescent="0.35">
      <c r="A15" s="266"/>
      <c r="B15" s="306" t="s">
        <v>255</v>
      </c>
      <c r="C15" s="266"/>
      <c r="D15" s="267"/>
      <c r="E15" s="267"/>
      <c r="F15" s="266"/>
      <c r="G15" s="307">
        <v>0.58333333333333337</v>
      </c>
      <c r="H15" s="266"/>
    </row>
    <row r="16" spans="1:8" ht="22.5" customHeight="1" x14ac:dyDescent="0.3">
      <c r="A16" s="308" t="s">
        <v>183</v>
      </c>
      <c r="B16" s="309">
        <v>81</v>
      </c>
      <c r="C16" s="310" t="s">
        <v>126</v>
      </c>
      <c r="D16" s="309">
        <v>2009</v>
      </c>
      <c r="E16" s="309" t="s">
        <v>256</v>
      </c>
      <c r="F16" s="309" t="s">
        <v>34</v>
      </c>
      <c r="G16" s="311">
        <v>0.58333333333333337</v>
      </c>
      <c r="H16" s="312"/>
    </row>
    <row r="17" spans="1:8" ht="22.5" customHeight="1" x14ac:dyDescent="0.3">
      <c r="A17" s="313" t="s">
        <v>185</v>
      </c>
      <c r="B17" s="299">
        <v>2</v>
      </c>
      <c r="C17" s="297" t="s">
        <v>127</v>
      </c>
      <c r="D17" s="299">
        <v>2007</v>
      </c>
      <c r="E17" s="299" t="s">
        <v>256</v>
      </c>
      <c r="F17" s="299" t="s">
        <v>34</v>
      </c>
      <c r="G17" s="279">
        <v>0.58402777777777781</v>
      </c>
      <c r="H17" s="314"/>
    </row>
    <row r="18" spans="1:8" ht="22.5" customHeight="1" x14ac:dyDescent="0.3">
      <c r="A18" s="313"/>
      <c r="B18" s="299">
        <v>3</v>
      </c>
      <c r="C18" s="297" t="s">
        <v>128</v>
      </c>
      <c r="D18" s="299">
        <v>2010</v>
      </c>
      <c r="E18" s="299" t="s">
        <v>257</v>
      </c>
      <c r="F18" s="299" t="s">
        <v>35</v>
      </c>
      <c r="G18" s="279">
        <v>0.58472222222222225</v>
      </c>
      <c r="H18" s="314"/>
    </row>
    <row r="19" spans="1:8" ht="22.5" customHeight="1" thickBot="1" x14ac:dyDescent="0.35">
      <c r="A19" s="315"/>
      <c r="B19" s="316">
        <v>4</v>
      </c>
      <c r="C19" s="317" t="s">
        <v>129</v>
      </c>
      <c r="D19" s="316">
        <v>2009</v>
      </c>
      <c r="E19" s="316" t="s">
        <v>256</v>
      </c>
      <c r="F19" s="316" t="s">
        <v>35</v>
      </c>
      <c r="G19" s="318">
        <v>0.58541666666666703</v>
      </c>
      <c r="H19" s="319"/>
    </row>
    <row r="20" spans="1:8" ht="22.5" customHeight="1" x14ac:dyDescent="0.3">
      <c r="A20" s="308" t="s">
        <v>193</v>
      </c>
      <c r="B20" s="309">
        <v>5</v>
      </c>
      <c r="C20" s="310" t="s">
        <v>82</v>
      </c>
      <c r="D20" s="309">
        <v>2009</v>
      </c>
      <c r="E20" s="309" t="s">
        <v>256</v>
      </c>
      <c r="F20" s="309" t="s">
        <v>34</v>
      </c>
      <c r="G20" s="311">
        <v>0.58611111111111103</v>
      </c>
      <c r="H20" s="312"/>
    </row>
    <row r="21" spans="1:8" ht="22.5" customHeight="1" x14ac:dyDescent="0.3">
      <c r="A21" s="313" t="s">
        <v>2</v>
      </c>
      <c r="B21" s="299">
        <v>6</v>
      </c>
      <c r="C21" s="297" t="s">
        <v>83</v>
      </c>
      <c r="D21" s="299">
        <v>2010</v>
      </c>
      <c r="E21" s="299" t="s">
        <v>257</v>
      </c>
      <c r="F21" s="299" t="s">
        <v>34</v>
      </c>
      <c r="G21" s="279">
        <v>0.58680555555555602</v>
      </c>
      <c r="H21" s="314"/>
    </row>
    <row r="22" spans="1:8" ht="22.5" customHeight="1" x14ac:dyDescent="0.3">
      <c r="A22" s="313" t="s">
        <v>195</v>
      </c>
      <c r="B22" s="299">
        <v>7</v>
      </c>
      <c r="C22" s="301" t="s">
        <v>297</v>
      </c>
      <c r="D22" s="302">
        <v>2009</v>
      </c>
      <c r="E22" s="302" t="s">
        <v>256</v>
      </c>
      <c r="F22" s="302" t="s">
        <v>34</v>
      </c>
      <c r="G22" s="279">
        <v>0.58750000000000002</v>
      </c>
      <c r="H22" s="314"/>
    </row>
    <row r="23" spans="1:8" ht="22.5" customHeight="1" thickBot="1" x14ac:dyDescent="0.35">
      <c r="A23" s="315"/>
      <c r="B23" s="316">
        <v>8</v>
      </c>
      <c r="C23" s="317" t="s">
        <v>84</v>
      </c>
      <c r="D23" s="316">
        <v>2009</v>
      </c>
      <c r="E23" s="316" t="s">
        <v>256</v>
      </c>
      <c r="F23" s="316" t="s">
        <v>35</v>
      </c>
      <c r="G23" s="318">
        <v>0.58819444444444402</v>
      </c>
      <c r="H23" s="319"/>
    </row>
    <row r="24" spans="1:8" ht="22.5" customHeight="1" x14ac:dyDescent="0.3">
      <c r="A24" s="308" t="s">
        <v>208</v>
      </c>
      <c r="B24" s="309">
        <v>9</v>
      </c>
      <c r="C24" s="310" t="s">
        <v>86</v>
      </c>
      <c r="D24" s="309">
        <v>2007</v>
      </c>
      <c r="E24" s="309" t="s">
        <v>256</v>
      </c>
      <c r="F24" s="309" t="s">
        <v>35</v>
      </c>
      <c r="G24" s="311">
        <v>0.58888888888888902</v>
      </c>
      <c r="H24" s="312"/>
    </row>
    <row r="25" spans="1:8" ht="22.5" customHeight="1" x14ac:dyDescent="0.3">
      <c r="A25" s="313" t="s">
        <v>209</v>
      </c>
      <c r="B25" s="299">
        <v>10</v>
      </c>
      <c r="C25" s="297" t="s">
        <v>87</v>
      </c>
      <c r="D25" s="299">
        <v>2016</v>
      </c>
      <c r="E25" s="299" t="s">
        <v>258</v>
      </c>
      <c r="F25" s="299" t="s">
        <v>34</v>
      </c>
      <c r="G25" s="279">
        <v>0.58958333333333302</v>
      </c>
      <c r="H25" s="314"/>
    </row>
    <row r="26" spans="1:8" ht="22.5" customHeight="1" x14ac:dyDescent="0.3">
      <c r="A26" s="313"/>
      <c r="B26" s="299">
        <v>11</v>
      </c>
      <c r="C26" s="297" t="s">
        <v>88</v>
      </c>
      <c r="D26" s="299">
        <v>2013</v>
      </c>
      <c r="E26" s="299" t="s">
        <v>258</v>
      </c>
      <c r="F26" s="299" t="s">
        <v>35</v>
      </c>
      <c r="G26" s="279">
        <v>0.59027777777777801</v>
      </c>
      <c r="H26" s="314"/>
    </row>
    <row r="27" spans="1:8" ht="22.5" customHeight="1" thickBot="1" x14ac:dyDescent="0.35">
      <c r="A27" s="315"/>
      <c r="B27" s="316">
        <v>12</v>
      </c>
      <c r="C27" s="317" t="s">
        <v>89</v>
      </c>
      <c r="D27" s="316">
        <v>2007</v>
      </c>
      <c r="E27" s="316" t="s">
        <v>256</v>
      </c>
      <c r="F27" s="316" t="s">
        <v>34</v>
      </c>
      <c r="G27" s="318">
        <v>0.59097222222222201</v>
      </c>
      <c r="H27" s="319"/>
    </row>
    <row r="28" spans="1:8" ht="22.5" customHeight="1" x14ac:dyDescent="0.3">
      <c r="A28" s="308" t="s">
        <v>222</v>
      </c>
      <c r="B28" s="309">
        <v>13</v>
      </c>
      <c r="C28" s="310" t="s">
        <v>64</v>
      </c>
      <c r="D28" s="309">
        <v>2008</v>
      </c>
      <c r="E28" s="309" t="s">
        <v>256</v>
      </c>
      <c r="F28" s="309" t="s">
        <v>35</v>
      </c>
      <c r="G28" s="311">
        <v>0.59166666666666701</v>
      </c>
      <c r="H28" s="312"/>
    </row>
    <row r="29" spans="1:8" ht="22.5" customHeight="1" x14ac:dyDescent="0.3">
      <c r="A29" s="313" t="s">
        <v>9</v>
      </c>
      <c r="B29" s="299">
        <v>14</v>
      </c>
      <c r="C29" s="297" t="s">
        <v>65</v>
      </c>
      <c r="D29" s="299">
        <v>2008</v>
      </c>
      <c r="E29" s="299" t="s">
        <v>256</v>
      </c>
      <c r="F29" s="299" t="s">
        <v>35</v>
      </c>
      <c r="G29" s="279">
        <v>0.59236111111111101</v>
      </c>
      <c r="H29" s="314"/>
    </row>
    <row r="30" spans="1:8" ht="22.5" customHeight="1" x14ac:dyDescent="0.3">
      <c r="A30" s="313"/>
      <c r="B30" s="299">
        <v>15</v>
      </c>
      <c r="C30" s="297" t="s">
        <v>66</v>
      </c>
      <c r="D30" s="299">
        <v>2010</v>
      </c>
      <c r="E30" s="299" t="s">
        <v>257</v>
      </c>
      <c r="F30" s="299" t="s">
        <v>34</v>
      </c>
      <c r="G30" s="279">
        <v>0.593055555555556</v>
      </c>
      <c r="H30" s="314"/>
    </row>
    <row r="31" spans="1:8" ht="22.5" customHeight="1" thickBot="1" x14ac:dyDescent="0.35">
      <c r="A31" s="315"/>
      <c r="B31" s="316">
        <v>16</v>
      </c>
      <c r="C31" s="317" t="s">
        <v>67</v>
      </c>
      <c r="D31" s="316">
        <v>2009</v>
      </c>
      <c r="E31" s="316" t="s">
        <v>256</v>
      </c>
      <c r="F31" s="316" t="s">
        <v>34</v>
      </c>
      <c r="G31" s="318">
        <v>0.59375</v>
      </c>
      <c r="H31" s="319"/>
    </row>
    <row r="32" spans="1:8" ht="22.5" customHeight="1" x14ac:dyDescent="0.3">
      <c r="A32" s="308" t="s">
        <v>259</v>
      </c>
      <c r="B32" s="309">
        <v>17</v>
      </c>
      <c r="C32" s="310" t="s">
        <v>96</v>
      </c>
      <c r="D32" s="309">
        <v>2009</v>
      </c>
      <c r="E32" s="309" t="s">
        <v>256</v>
      </c>
      <c r="F32" s="309" t="s">
        <v>34</v>
      </c>
      <c r="G32" s="311">
        <v>0.594444444444444</v>
      </c>
      <c r="H32" s="312"/>
    </row>
    <row r="33" spans="1:8" ht="22.5" customHeight="1" x14ac:dyDescent="0.3">
      <c r="A33" s="313" t="s">
        <v>239</v>
      </c>
      <c r="B33" s="299">
        <v>18</v>
      </c>
      <c r="C33" s="297" t="s">
        <v>97</v>
      </c>
      <c r="D33" s="299">
        <v>2011</v>
      </c>
      <c r="E33" s="299" t="s">
        <v>257</v>
      </c>
      <c r="F33" s="299" t="s">
        <v>34</v>
      </c>
      <c r="G33" s="279">
        <v>0.59513888888888899</v>
      </c>
      <c r="H33" s="314"/>
    </row>
    <row r="34" spans="1:8" ht="22.5" customHeight="1" x14ac:dyDescent="0.3">
      <c r="A34" s="313"/>
      <c r="B34" s="299">
        <v>19</v>
      </c>
      <c r="C34" s="297" t="s">
        <v>291</v>
      </c>
      <c r="D34" s="299">
        <v>2009</v>
      </c>
      <c r="E34" s="299" t="s">
        <v>256</v>
      </c>
      <c r="F34" s="299" t="s">
        <v>34</v>
      </c>
      <c r="G34" s="279">
        <v>0.59583333333333299</v>
      </c>
      <c r="H34" s="314"/>
    </row>
    <row r="35" spans="1:8" ht="22.5" customHeight="1" thickBot="1" x14ac:dyDescent="0.35">
      <c r="A35" s="315"/>
      <c r="B35" s="316">
        <v>20</v>
      </c>
      <c r="C35" s="317" t="s">
        <v>292</v>
      </c>
      <c r="D35" s="316">
        <v>2012</v>
      </c>
      <c r="E35" s="316" t="s">
        <v>258</v>
      </c>
      <c r="F35" s="316" t="s">
        <v>35</v>
      </c>
      <c r="G35" s="318">
        <v>0.59652777777777799</v>
      </c>
      <c r="H35" s="319"/>
    </row>
    <row r="36" spans="1:8" ht="14.5" customHeight="1" x14ac:dyDescent="0.25"/>
    <row r="37" spans="1:8" ht="14.5" customHeight="1" x14ac:dyDescent="0.25"/>
    <row r="38" spans="1:8" ht="14.5" customHeight="1" x14ac:dyDescent="0.25"/>
    <row r="39" spans="1:8" ht="14.5" customHeight="1" x14ac:dyDescent="0.35">
      <c r="A39" s="293" t="s">
        <v>293</v>
      </c>
      <c r="H39" s="295" t="s">
        <v>260</v>
      </c>
    </row>
    <row r="40" spans="1:8" ht="14.5" customHeight="1" x14ac:dyDescent="0.25"/>
    <row r="41" spans="1:8" ht="14.5" customHeight="1" x14ac:dyDescent="0.25"/>
    <row r="42" spans="1:8" ht="14.5" customHeight="1" x14ac:dyDescent="0.25"/>
    <row r="43" spans="1:8" ht="14.5" customHeight="1" x14ac:dyDescent="0.25"/>
    <row r="44" spans="1:8" ht="14.5" customHeight="1" x14ac:dyDescent="0.25"/>
    <row r="45" spans="1:8" ht="14.5" customHeight="1" x14ac:dyDescent="0.25">
      <c r="A45" s="300" t="s">
        <v>243</v>
      </c>
    </row>
    <row r="46" spans="1:8" ht="14.5" customHeight="1" x14ac:dyDescent="0.25">
      <c r="B46" s="430" t="s">
        <v>244</v>
      </c>
      <c r="C46" s="430"/>
      <c r="D46" s="430"/>
      <c r="E46" s="430"/>
      <c r="F46" s="430"/>
    </row>
    <row r="47" spans="1:8" ht="14.5" customHeight="1" x14ac:dyDescent="0.25">
      <c r="B47" s="430"/>
      <c r="C47" s="430"/>
      <c r="D47" s="430"/>
      <c r="E47" s="430"/>
      <c r="F47" s="430"/>
    </row>
    <row r="48" spans="1:8" ht="22.5" customHeight="1" x14ac:dyDescent="0.3">
      <c r="A48" s="431" t="s">
        <v>245</v>
      </c>
      <c r="B48" s="431"/>
      <c r="C48" s="431"/>
      <c r="D48" s="431"/>
      <c r="E48" s="431"/>
      <c r="F48" s="431"/>
      <c r="G48" s="431"/>
      <c r="H48" s="431"/>
    </row>
    <row r="49" spans="1:8" ht="22.5" customHeight="1" x14ac:dyDescent="0.3">
      <c r="A49" s="226"/>
      <c r="B49" s="226"/>
      <c r="C49" s="432" t="s">
        <v>275</v>
      </c>
      <c r="D49" s="432"/>
      <c r="E49" s="295"/>
      <c r="F49" s="226"/>
      <c r="G49" s="433" t="s">
        <v>246</v>
      </c>
      <c r="H49" s="433"/>
    </row>
    <row r="50" spans="1:8" ht="22.5" customHeight="1" x14ac:dyDescent="0.3">
      <c r="A50" s="226" t="s">
        <v>247</v>
      </c>
      <c r="B50" s="226"/>
      <c r="C50" s="226"/>
      <c r="D50" s="226"/>
      <c r="E50" s="226"/>
      <c r="F50" s="226"/>
      <c r="G50" s="429" t="s">
        <v>298</v>
      </c>
      <c r="H50" s="429"/>
    </row>
    <row r="51" spans="1:8" ht="22.5" customHeight="1" x14ac:dyDescent="0.25"/>
    <row r="52" spans="1:8" ht="22.5" customHeight="1" x14ac:dyDescent="0.3">
      <c r="A52" s="296" t="s">
        <v>2</v>
      </c>
      <c r="B52" s="298" t="s">
        <v>248</v>
      </c>
      <c r="C52" s="296" t="s">
        <v>249</v>
      </c>
      <c r="D52" s="298" t="s">
        <v>250</v>
      </c>
      <c r="E52" s="298" t="s">
        <v>251</v>
      </c>
      <c r="F52" s="298" t="s">
        <v>252</v>
      </c>
      <c r="G52" s="298" t="s">
        <v>253</v>
      </c>
      <c r="H52" s="298" t="s">
        <v>254</v>
      </c>
    </row>
    <row r="53" spans="1:8" ht="22.5" customHeight="1" thickBot="1" x14ac:dyDescent="0.35">
      <c r="A53" s="266"/>
      <c r="B53" s="306" t="s">
        <v>255</v>
      </c>
      <c r="C53" s="266"/>
      <c r="D53" s="267"/>
      <c r="E53" s="267"/>
      <c r="F53" s="266"/>
      <c r="G53" s="307">
        <v>0.59722222222222221</v>
      </c>
      <c r="H53" s="266"/>
    </row>
    <row r="54" spans="1:8" ht="22.5" customHeight="1" x14ac:dyDescent="0.3">
      <c r="A54" s="308" t="s">
        <v>261</v>
      </c>
      <c r="B54" s="309">
        <v>21</v>
      </c>
      <c r="C54" s="320" t="s">
        <v>285</v>
      </c>
      <c r="D54" s="321">
        <v>2010</v>
      </c>
      <c r="E54" s="321" t="s">
        <v>257</v>
      </c>
      <c r="F54" s="309" t="s">
        <v>35</v>
      </c>
      <c r="G54" s="311">
        <v>0.59722222222222221</v>
      </c>
      <c r="H54" s="312"/>
    </row>
    <row r="55" spans="1:8" ht="22.5" customHeight="1" x14ac:dyDescent="0.3">
      <c r="A55" s="313" t="s">
        <v>2</v>
      </c>
      <c r="B55" s="299">
        <v>22</v>
      </c>
      <c r="C55" s="297" t="s">
        <v>59</v>
      </c>
      <c r="D55" s="299">
        <v>2009</v>
      </c>
      <c r="E55" s="299" t="s">
        <v>256</v>
      </c>
      <c r="F55" s="299" t="s">
        <v>35</v>
      </c>
      <c r="G55" s="279">
        <v>0.59791666666666665</v>
      </c>
      <c r="H55" s="314"/>
    </row>
    <row r="56" spans="1:8" ht="22.5" customHeight="1" x14ac:dyDescent="0.3">
      <c r="A56" s="313" t="s">
        <v>189</v>
      </c>
      <c r="B56" s="299">
        <v>23</v>
      </c>
      <c r="C56" s="297" t="s">
        <v>60</v>
      </c>
      <c r="D56" s="299">
        <v>2009</v>
      </c>
      <c r="E56" s="299" t="s">
        <v>256</v>
      </c>
      <c r="F56" s="299" t="s">
        <v>35</v>
      </c>
      <c r="G56" s="279">
        <v>0.59861111111111109</v>
      </c>
      <c r="H56" s="314"/>
    </row>
    <row r="57" spans="1:8" ht="22.5" customHeight="1" thickBot="1" x14ac:dyDescent="0.35">
      <c r="A57" s="315"/>
      <c r="B57" s="316">
        <v>124</v>
      </c>
      <c r="C57" s="317" t="s">
        <v>61</v>
      </c>
      <c r="D57" s="316">
        <v>2010</v>
      </c>
      <c r="E57" s="316" t="s">
        <v>257</v>
      </c>
      <c r="F57" s="316" t="s">
        <v>35</v>
      </c>
      <c r="G57" s="318">
        <v>0.59930555555555598</v>
      </c>
      <c r="H57" s="319"/>
    </row>
    <row r="58" spans="1:8" ht="22.5" customHeight="1" x14ac:dyDescent="0.3">
      <c r="A58" s="308" t="s">
        <v>2</v>
      </c>
      <c r="B58" s="309">
        <v>25</v>
      </c>
      <c r="C58" s="310" t="s">
        <v>107</v>
      </c>
      <c r="D58" s="309">
        <v>2012</v>
      </c>
      <c r="E58" s="309" t="s">
        <v>258</v>
      </c>
      <c r="F58" s="309" t="s">
        <v>35</v>
      </c>
      <c r="G58" s="311">
        <v>0.6</v>
      </c>
      <c r="H58" s="312"/>
    </row>
    <row r="59" spans="1:8" ht="22.5" customHeight="1" x14ac:dyDescent="0.3">
      <c r="A59" s="313" t="s">
        <v>197</v>
      </c>
      <c r="B59" s="299">
        <v>26</v>
      </c>
      <c r="C59" s="297" t="s">
        <v>108</v>
      </c>
      <c r="D59" s="299">
        <v>2012</v>
      </c>
      <c r="E59" s="299" t="s">
        <v>258</v>
      </c>
      <c r="F59" s="299" t="s">
        <v>34</v>
      </c>
      <c r="G59" s="279">
        <v>0.60069444444444398</v>
      </c>
      <c r="H59" s="314"/>
    </row>
    <row r="60" spans="1:8" ht="22.5" customHeight="1" x14ac:dyDescent="0.3">
      <c r="A60" s="313" t="s">
        <v>5</v>
      </c>
      <c r="B60" s="299">
        <v>27</v>
      </c>
      <c r="C60" s="297" t="s">
        <v>109</v>
      </c>
      <c r="D60" s="299">
        <v>2011</v>
      </c>
      <c r="E60" s="299" t="s">
        <v>257</v>
      </c>
      <c r="F60" s="299" t="s">
        <v>34</v>
      </c>
      <c r="G60" s="279">
        <v>0.60138888888888897</v>
      </c>
      <c r="H60" s="314"/>
    </row>
    <row r="61" spans="1:8" ht="22.5" customHeight="1" thickBot="1" x14ac:dyDescent="0.35">
      <c r="A61" s="315"/>
      <c r="B61" s="316">
        <v>28</v>
      </c>
      <c r="C61" s="317" t="s">
        <v>110</v>
      </c>
      <c r="D61" s="316">
        <v>2008</v>
      </c>
      <c r="E61" s="316" t="s">
        <v>256</v>
      </c>
      <c r="F61" s="316" t="s">
        <v>35</v>
      </c>
      <c r="G61" s="318">
        <v>0.60208333333333297</v>
      </c>
      <c r="H61" s="319"/>
    </row>
    <row r="62" spans="1:8" ht="22.5" customHeight="1" x14ac:dyDescent="0.3">
      <c r="A62" s="308" t="s">
        <v>211</v>
      </c>
      <c r="B62" s="309">
        <v>29</v>
      </c>
      <c r="C62" s="310" t="s">
        <v>54</v>
      </c>
      <c r="D62" s="309">
        <v>2013</v>
      </c>
      <c r="E62" s="309" t="s">
        <v>258</v>
      </c>
      <c r="F62" s="309" t="s">
        <v>34</v>
      </c>
      <c r="G62" s="311">
        <v>0.60277777777777797</v>
      </c>
      <c r="H62" s="312"/>
    </row>
    <row r="63" spans="1:8" ht="22.5" customHeight="1" x14ac:dyDescent="0.3">
      <c r="A63" s="313" t="s">
        <v>7</v>
      </c>
      <c r="B63" s="299">
        <v>30</v>
      </c>
      <c r="C63" s="297" t="s">
        <v>55</v>
      </c>
      <c r="D63" s="299">
        <v>2013</v>
      </c>
      <c r="E63" s="299" t="s">
        <v>258</v>
      </c>
      <c r="F63" s="299" t="s">
        <v>34</v>
      </c>
      <c r="G63" s="279">
        <v>0.60347222222222197</v>
      </c>
      <c r="H63" s="314"/>
    </row>
    <row r="64" spans="1:8" ht="22.5" customHeight="1" x14ac:dyDescent="0.3">
      <c r="A64" s="313"/>
      <c r="B64" s="299">
        <v>31</v>
      </c>
      <c r="C64" s="327" t="s">
        <v>295</v>
      </c>
      <c r="D64" s="328">
        <v>2007</v>
      </c>
      <c r="E64" s="299" t="s">
        <v>256</v>
      </c>
      <c r="F64" s="299" t="s">
        <v>34</v>
      </c>
      <c r="G64" s="279">
        <v>0.60416666666666696</v>
      </c>
      <c r="H64" s="314"/>
    </row>
    <row r="65" spans="1:8" ht="22.5" customHeight="1" thickBot="1" x14ac:dyDescent="0.35">
      <c r="A65" s="315"/>
      <c r="B65" s="316">
        <v>32</v>
      </c>
      <c r="C65" s="329" t="s">
        <v>296</v>
      </c>
      <c r="D65" s="330">
        <v>2008</v>
      </c>
      <c r="E65" s="316" t="s">
        <v>256</v>
      </c>
      <c r="F65" s="316" t="s">
        <v>35</v>
      </c>
      <c r="G65" s="318">
        <v>0.60486111111111096</v>
      </c>
      <c r="H65" s="319"/>
    </row>
    <row r="66" spans="1:8" ht="22.5" customHeight="1" x14ac:dyDescent="0.3">
      <c r="A66" s="308" t="s">
        <v>2</v>
      </c>
      <c r="B66" s="309">
        <v>33</v>
      </c>
      <c r="C66" s="310" t="s">
        <v>132</v>
      </c>
      <c r="D66" s="309">
        <v>2008</v>
      </c>
      <c r="E66" s="309" t="s">
        <v>256</v>
      </c>
      <c r="F66" s="309" t="s">
        <v>34</v>
      </c>
      <c r="G66" s="311">
        <v>0.60555555555555596</v>
      </c>
      <c r="H66" s="312"/>
    </row>
    <row r="67" spans="1:8" ht="22.5" customHeight="1" x14ac:dyDescent="0.3">
      <c r="A67" s="313" t="s">
        <v>262</v>
      </c>
      <c r="B67" s="299">
        <v>34</v>
      </c>
      <c r="C67" s="297" t="s">
        <v>133</v>
      </c>
      <c r="D67" s="299">
        <v>2009</v>
      </c>
      <c r="E67" s="299" t="s">
        <v>256</v>
      </c>
      <c r="F67" s="299" t="s">
        <v>34</v>
      </c>
      <c r="G67" s="279">
        <v>0.60624999999999996</v>
      </c>
      <c r="H67" s="314"/>
    </row>
    <row r="68" spans="1:8" ht="22.5" customHeight="1" x14ac:dyDescent="0.3">
      <c r="A68" s="313" t="s">
        <v>9</v>
      </c>
      <c r="B68" s="299">
        <v>35</v>
      </c>
      <c r="C68" s="297" t="s">
        <v>134</v>
      </c>
      <c r="D68" s="299">
        <v>2009</v>
      </c>
      <c r="E68" s="299" t="s">
        <v>256</v>
      </c>
      <c r="F68" s="299" t="s">
        <v>35</v>
      </c>
      <c r="G68" s="279">
        <v>0.60694444444444395</v>
      </c>
      <c r="H68" s="314"/>
    </row>
    <row r="69" spans="1:8" ht="22.5" customHeight="1" thickBot="1" x14ac:dyDescent="0.35">
      <c r="A69" s="315"/>
      <c r="B69" s="316">
        <v>36</v>
      </c>
      <c r="C69" s="317" t="s">
        <v>135</v>
      </c>
      <c r="D69" s="316">
        <v>2013</v>
      </c>
      <c r="E69" s="316" t="s">
        <v>258</v>
      </c>
      <c r="F69" s="316" t="s">
        <v>35</v>
      </c>
      <c r="G69" s="318">
        <v>0.60763888888888895</v>
      </c>
      <c r="H69" s="319"/>
    </row>
    <row r="70" spans="1:8" ht="22.5" customHeight="1" x14ac:dyDescent="0.3">
      <c r="A70" s="308" t="s">
        <v>263</v>
      </c>
      <c r="B70" s="309">
        <v>37</v>
      </c>
      <c r="C70" s="310" t="s">
        <v>48</v>
      </c>
      <c r="D70" s="309">
        <v>2014</v>
      </c>
      <c r="E70" s="309" t="s">
        <v>258</v>
      </c>
      <c r="F70" s="309" t="s">
        <v>35</v>
      </c>
      <c r="G70" s="311">
        <v>0.60833333333333295</v>
      </c>
      <c r="H70" s="312"/>
    </row>
    <row r="71" spans="1:8" ht="22.5" customHeight="1" x14ac:dyDescent="0.3">
      <c r="A71" s="313" t="s">
        <v>2</v>
      </c>
      <c r="B71" s="299">
        <v>38</v>
      </c>
      <c r="C71" s="297" t="s">
        <v>49</v>
      </c>
      <c r="D71" s="299">
        <v>2007</v>
      </c>
      <c r="E71" s="299" t="s">
        <v>256</v>
      </c>
      <c r="F71" s="299" t="s">
        <v>35</v>
      </c>
      <c r="G71" s="279">
        <v>0.60902777777777795</v>
      </c>
      <c r="H71" s="314"/>
    </row>
    <row r="72" spans="1:8" ht="22.5" customHeight="1" x14ac:dyDescent="0.3">
      <c r="A72" s="313" t="s">
        <v>11</v>
      </c>
      <c r="B72" s="299">
        <v>39</v>
      </c>
      <c r="C72" s="297" t="s">
        <v>50</v>
      </c>
      <c r="D72" s="299">
        <v>2011</v>
      </c>
      <c r="E72" s="299" t="s">
        <v>257</v>
      </c>
      <c r="F72" s="299" t="s">
        <v>34</v>
      </c>
      <c r="G72" s="279">
        <v>0.60972222222222205</v>
      </c>
      <c r="H72" s="314"/>
    </row>
    <row r="73" spans="1:8" ht="22.5" customHeight="1" x14ac:dyDescent="0.3">
      <c r="A73" s="313"/>
      <c r="B73" s="299">
        <v>40</v>
      </c>
      <c r="C73" s="297" t="s">
        <v>51</v>
      </c>
      <c r="D73" s="299">
        <v>2008</v>
      </c>
      <c r="E73" s="299" t="s">
        <v>256</v>
      </c>
      <c r="F73" s="299" t="s">
        <v>34</v>
      </c>
      <c r="G73" s="279">
        <v>0.61041666666666705</v>
      </c>
      <c r="H73" s="314"/>
    </row>
    <row r="74" spans="1:8" ht="14.5" customHeight="1" x14ac:dyDescent="0.25"/>
    <row r="75" spans="1:8" ht="14.5" customHeight="1" x14ac:dyDescent="0.25"/>
    <row r="76" spans="1:8" ht="14.5" customHeight="1" x14ac:dyDescent="0.25"/>
    <row r="77" spans="1:8" ht="14.5" customHeight="1" x14ac:dyDescent="0.35">
      <c r="A77" s="293" t="s">
        <v>293</v>
      </c>
      <c r="H77" s="295" t="s">
        <v>264</v>
      </c>
    </row>
    <row r="78" spans="1:8" ht="14.5" customHeight="1" x14ac:dyDescent="0.25"/>
    <row r="79" spans="1:8" ht="14.5" customHeight="1" x14ac:dyDescent="0.25"/>
    <row r="80" spans="1:8" ht="14.5" customHeight="1" x14ac:dyDescent="0.25"/>
    <row r="81" spans="1:8" ht="14.5" customHeight="1" x14ac:dyDescent="0.25"/>
    <row r="82" spans="1:8" ht="14.5" customHeight="1" x14ac:dyDescent="0.25"/>
    <row r="83" spans="1:8" ht="14.5" customHeight="1" x14ac:dyDescent="0.25">
      <c r="A83" s="300" t="s">
        <v>243</v>
      </c>
    </row>
    <row r="84" spans="1:8" ht="14.5" customHeight="1" x14ac:dyDescent="0.25">
      <c r="B84" s="430" t="s">
        <v>244</v>
      </c>
      <c r="C84" s="430"/>
      <c r="D84" s="430"/>
      <c r="E84" s="430"/>
      <c r="F84" s="430"/>
    </row>
    <row r="85" spans="1:8" ht="14.5" customHeight="1" x14ac:dyDescent="0.25">
      <c r="B85" s="430"/>
      <c r="C85" s="430"/>
      <c r="D85" s="430"/>
      <c r="E85" s="430"/>
      <c r="F85" s="430"/>
    </row>
    <row r="86" spans="1:8" ht="22.5" customHeight="1" x14ac:dyDescent="0.3">
      <c r="A86" s="431" t="s">
        <v>245</v>
      </c>
      <c r="B86" s="431"/>
      <c r="C86" s="431"/>
      <c r="D86" s="431"/>
      <c r="E86" s="431"/>
      <c r="F86" s="431"/>
      <c r="G86" s="431"/>
      <c r="H86" s="431"/>
    </row>
    <row r="87" spans="1:8" ht="22.5" customHeight="1" x14ac:dyDescent="0.3">
      <c r="A87" s="226"/>
      <c r="B87" s="226"/>
      <c r="C87" s="432" t="s">
        <v>275</v>
      </c>
      <c r="D87" s="432"/>
      <c r="E87" s="295"/>
      <c r="F87" s="226"/>
      <c r="G87" s="433" t="s">
        <v>246</v>
      </c>
      <c r="H87" s="433"/>
    </row>
    <row r="88" spans="1:8" ht="22.5" customHeight="1" x14ac:dyDescent="0.3">
      <c r="A88" s="226" t="s">
        <v>247</v>
      </c>
      <c r="B88" s="226"/>
      <c r="C88" s="226"/>
      <c r="D88" s="226"/>
      <c r="E88" s="226"/>
      <c r="F88" s="226"/>
      <c r="G88" s="429" t="s">
        <v>299</v>
      </c>
      <c r="H88" s="429"/>
    </row>
    <row r="89" spans="1:8" ht="22.5" customHeight="1" x14ac:dyDescent="0.25"/>
    <row r="90" spans="1:8" ht="22.5" customHeight="1" x14ac:dyDescent="0.3">
      <c r="A90" s="296" t="s">
        <v>2</v>
      </c>
      <c r="B90" s="298" t="s">
        <v>248</v>
      </c>
      <c r="C90" s="296" t="s">
        <v>249</v>
      </c>
      <c r="D90" s="298" t="s">
        <v>250</v>
      </c>
      <c r="E90" s="298" t="s">
        <v>251</v>
      </c>
      <c r="F90" s="298" t="s">
        <v>252</v>
      </c>
      <c r="G90" s="298" t="s">
        <v>253</v>
      </c>
      <c r="H90" s="298" t="s">
        <v>254</v>
      </c>
    </row>
    <row r="91" spans="1:8" ht="22.5" customHeight="1" thickBot="1" x14ac:dyDescent="0.35">
      <c r="A91" s="266"/>
      <c r="B91" s="306" t="s">
        <v>255</v>
      </c>
      <c r="C91" s="266"/>
      <c r="D91" s="267"/>
      <c r="E91" s="267"/>
      <c r="F91" s="266"/>
      <c r="G91" s="307">
        <v>0.61111111111111105</v>
      </c>
      <c r="H91" s="266"/>
    </row>
    <row r="92" spans="1:8" ht="22.5" customHeight="1" x14ac:dyDescent="0.3">
      <c r="A92" s="308" t="s">
        <v>265</v>
      </c>
      <c r="B92" s="309">
        <v>41</v>
      </c>
      <c r="C92" s="310" t="s">
        <v>38</v>
      </c>
      <c r="D92" s="309">
        <v>2007</v>
      </c>
      <c r="E92" s="309" t="s">
        <v>256</v>
      </c>
      <c r="F92" s="309" t="s">
        <v>35</v>
      </c>
      <c r="G92" s="311">
        <v>0.61111111111111105</v>
      </c>
      <c r="H92" s="312"/>
    </row>
    <row r="93" spans="1:8" ht="22.5" customHeight="1" x14ac:dyDescent="0.3">
      <c r="A93" s="313" t="s">
        <v>266</v>
      </c>
      <c r="B93" s="299">
        <v>42</v>
      </c>
      <c r="C93" s="297" t="s">
        <v>39</v>
      </c>
      <c r="D93" s="299">
        <v>2007</v>
      </c>
      <c r="E93" s="299" t="s">
        <v>256</v>
      </c>
      <c r="F93" s="299" t="s">
        <v>35</v>
      </c>
      <c r="G93" s="279">
        <v>0.6118055555555556</v>
      </c>
      <c r="H93" s="314"/>
    </row>
    <row r="94" spans="1:8" ht="22.5" customHeight="1" x14ac:dyDescent="0.3">
      <c r="A94" s="313" t="s">
        <v>267</v>
      </c>
      <c r="B94" s="299">
        <v>43</v>
      </c>
      <c r="C94" s="297" t="s">
        <v>40</v>
      </c>
      <c r="D94" s="299">
        <v>2008</v>
      </c>
      <c r="E94" s="299" t="s">
        <v>256</v>
      </c>
      <c r="F94" s="299" t="s">
        <v>35</v>
      </c>
      <c r="G94" s="279">
        <v>0.61249999999999993</v>
      </c>
      <c r="H94" s="314"/>
    </row>
    <row r="95" spans="1:8" ht="22.5" customHeight="1" thickBot="1" x14ac:dyDescent="0.35">
      <c r="A95" s="315"/>
      <c r="B95" s="316">
        <v>44</v>
      </c>
      <c r="C95" s="317" t="s">
        <v>41</v>
      </c>
      <c r="D95" s="316">
        <v>2007</v>
      </c>
      <c r="E95" s="316" t="s">
        <v>256</v>
      </c>
      <c r="F95" s="316" t="s">
        <v>34</v>
      </c>
      <c r="G95" s="318">
        <v>0.61319444444444504</v>
      </c>
      <c r="H95" s="319"/>
    </row>
    <row r="96" spans="1:8" ht="22.5" customHeight="1" x14ac:dyDescent="0.3">
      <c r="A96" s="308" t="s">
        <v>268</v>
      </c>
      <c r="B96" s="309">
        <v>45</v>
      </c>
      <c r="C96" s="310" t="s">
        <v>70</v>
      </c>
      <c r="D96" s="309">
        <v>2010</v>
      </c>
      <c r="E96" s="309" t="s">
        <v>257</v>
      </c>
      <c r="F96" s="309" t="s">
        <v>35</v>
      </c>
      <c r="G96" s="311">
        <v>0.61388888888888904</v>
      </c>
      <c r="H96" s="312"/>
    </row>
    <row r="97" spans="1:8" ht="22.5" customHeight="1" x14ac:dyDescent="0.3">
      <c r="A97" s="313" t="s">
        <v>199</v>
      </c>
      <c r="B97" s="299">
        <v>46</v>
      </c>
      <c r="C97" s="297" t="s">
        <v>71</v>
      </c>
      <c r="D97" s="299">
        <v>2013</v>
      </c>
      <c r="E97" s="299" t="s">
        <v>258</v>
      </c>
      <c r="F97" s="299" t="s">
        <v>35</v>
      </c>
      <c r="G97" s="279">
        <v>0.61458333333333404</v>
      </c>
      <c r="H97" s="314"/>
    </row>
    <row r="98" spans="1:8" ht="22.5" customHeight="1" x14ac:dyDescent="0.3">
      <c r="A98" s="313" t="s">
        <v>269</v>
      </c>
      <c r="B98" s="299">
        <v>47</v>
      </c>
      <c r="C98" s="297" t="s">
        <v>72</v>
      </c>
      <c r="D98" s="299">
        <v>2007</v>
      </c>
      <c r="E98" s="299" t="s">
        <v>256</v>
      </c>
      <c r="F98" s="299" t="s">
        <v>34</v>
      </c>
      <c r="G98" s="279">
        <v>0.61527777777777803</v>
      </c>
      <c r="H98" s="314"/>
    </row>
    <row r="99" spans="1:8" ht="22.5" customHeight="1" thickBot="1" x14ac:dyDescent="0.35">
      <c r="A99" s="315"/>
      <c r="B99" s="316">
        <v>48</v>
      </c>
      <c r="C99" s="317" t="s">
        <v>73</v>
      </c>
      <c r="D99" s="316">
        <v>2011</v>
      </c>
      <c r="E99" s="316" t="s">
        <v>257</v>
      </c>
      <c r="F99" s="316" t="s">
        <v>34</v>
      </c>
      <c r="G99" s="318">
        <v>0.61597222222222303</v>
      </c>
      <c r="H99" s="319"/>
    </row>
    <row r="100" spans="1:8" ht="22.5" customHeight="1" x14ac:dyDescent="0.3">
      <c r="A100" s="308" t="s">
        <v>213</v>
      </c>
      <c r="B100" s="309">
        <v>49</v>
      </c>
      <c r="C100" s="310" t="s">
        <v>92</v>
      </c>
      <c r="D100" s="309">
        <v>2007</v>
      </c>
      <c r="E100" s="309" t="s">
        <v>256</v>
      </c>
      <c r="F100" s="309" t="s">
        <v>35</v>
      </c>
      <c r="G100" s="311">
        <v>0.61666666666666703</v>
      </c>
      <c r="H100" s="312"/>
    </row>
    <row r="101" spans="1:8" ht="22.5" customHeight="1" x14ac:dyDescent="0.3">
      <c r="A101" s="313" t="s">
        <v>214</v>
      </c>
      <c r="B101" s="299">
        <v>50</v>
      </c>
      <c r="C101" s="301" t="s">
        <v>170</v>
      </c>
      <c r="D101" s="302">
        <v>2011</v>
      </c>
      <c r="E101" s="299" t="s">
        <v>257</v>
      </c>
      <c r="F101" s="299" t="s">
        <v>35</v>
      </c>
      <c r="G101" s="279">
        <v>0.61736111111111203</v>
      </c>
      <c r="H101" s="314"/>
    </row>
    <row r="102" spans="1:8" ht="22.5" customHeight="1" x14ac:dyDescent="0.3">
      <c r="A102" s="313"/>
      <c r="B102" s="299">
        <v>51</v>
      </c>
      <c r="C102" s="326" t="s">
        <v>287</v>
      </c>
      <c r="D102" s="302">
        <v>2008</v>
      </c>
      <c r="E102" s="299" t="s">
        <v>256</v>
      </c>
      <c r="F102" s="299" t="s">
        <v>34</v>
      </c>
      <c r="G102" s="279">
        <v>0.61805555555555702</v>
      </c>
      <c r="H102" s="314"/>
    </row>
    <row r="103" spans="1:8" ht="22.5" customHeight="1" thickBot="1" x14ac:dyDescent="0.35">
      <c r="A103" s="315"/>
      <c r="B103" s="316">
        <v>52</v>
      </c>
      <c r="C103" s="317" t="s">
        <v>93</v>
      </c>
      <c r="D103" s="316">
        <v>2015</v>
      </c>
      <c r="E103" s="316" t="s">
        <v>258</v>
      </c>
      <c r="F103" s="316" t="s">
        <v>34</v>
      </c>
      <c r="G103" s="318">
        <v>0.61875000000000102</v>
      </c>
      <c r="H103" s="319"/>
    </row>
    <row r="104" spans="1:8" ht="22.5" customHeight="1" x14ac:dyDescent="0.3">
      <c r="A104" s="308" t="s">
        <v>227</v>
      </c>
      <c r="B104" s="309">
        <v>53</v>
      </c>
      <c r="C104" s="310" t="s">
        <v>140</v>
      </c>
      <c r="D104" s="309">
        <v>2012</v>
      </c>
      <c r="E104" s="309" t="s">
        <v>258</v>
      </c>
      <c r="F104" s="309" t="s">
        <v>34</v>
      </c>
      <c r="G104" s="311">
        <v>0.61944444444444602</v>
      </c>
      <c r="H104" s="312"/>
    </row>
    <row r="105" spans="1:8" ht="22.5" customHeight="1" x14ac:dyDescent="0.3">
      <c r="A105" s="313" t="s">
        <v>9</v>
      </c>
      <c r="B105" s="299">
        <v>54</v>
      </c>
      <c r="C105" s="297" t="s">
        <v>141</v>
      </c>
      <c r="D105" s="299">
        <v>2010</v>
      </c>
      <c r="E105" s="299" t="s">
        <v>257</v>
      </c>
      <c r="F105" s="299" t="s">
        <v>34</v>
      </c>
      <c r="G105" s="279">
        <v>0.62013888888889002</v>
      </c>
      <c r="H105" s="314"/>
    </row>
    <row r="106" spans="1:8" ht="22.5" customHeight="1" x14ac:dyDescent="0.3">
      <c r="A106" s="313"/>
      <c r="B106" s="299">
        <v>55</v>
      </c>
      <c r="C106" s="303" t="s">
        <v>270</v>
      </c>
      <c r="D106" s="299">
        <v>2009</v>
      </c>
      <c r="E106" s="299" t="s">
        <v>256</v>
      </c>
      <c r="F106" s="299" t="s">
        <v>35</v>
      </c>
      <c r="G106" s="279">
        <v>0.62083333333333501</v>
      </c>
      <c r="H106" s="314"/>
    </row>
    <row r="107" spans="1:8" ht="22.5" customHeight="1" thickBot="1" x14ac:dyDescent="0.35">
      <c r="A107" s="315"/>
      <c r="B107" s="316">
        <v>56</v>
      </c>
      <c r="C107" s="317" t="s">
        <v>142</v>
      </c>
      <c r="D107" s="316">
        <v>2009</v>
      </c>
      <c r="E107" s="316" t="s">
        <v>256</v>
      </c>
      <c r="F107" s="316" t="s">
        <v>35</v>
      </c>
      <c r="G107" s="318">
        <v>0.62152777777777901</v>
      </c>
      <c r="H107" s="319"/>
    </row>
    <row r="108" spans="1:8" ht="22.5" customHeight="1" x14ac:dyDescent="0.3">
      <c r="A108" s="308" t="s">
        <v>2</v>
      </c>
      <c r="B108" s="309">
        <v>57</v>
      </c>
      <c r="C108" s="322" t="s">
        <v>113</v>
      </c>
      <c r="D108" s="323">
        <v>2015</v>
      </c>
      <c r="E108" s="309" t="s">
        <v>258</v>
      </c>
      <c r="F108" s="309" t="s">
        <v>34</v>
      </c>
      <c r="G108" s="311">
        <v>0.62222222222222401</v>
      </c>
      <c r="H108" s="312"/>
    </row>
    <row r="109" spans="1:8" ht="22.5" customHeight="1" x14ac:dyDescent="0.3">
      <c r="A109" s="313" t="s">
        <v>25</v>
      </c>
      <c r="B109" s="299">
        <v>58</v>
      </c>
      <c r="C109" s="304" t="s">
        <v>114</v>
      </c>
      <c r="D109" s="305">
        <v>2014</v>
      </c>
      <c r="E109" s="299" t="s">
        <v>258</v>
      </c>
      <c r="F109" s="299" t="s">
        <v>35</v>
      </c>
      <c r="G109" s="279">
        <v>0.62291666666666801</v>
      </c>
      <c r="H109" s="314"/>
    </row>
    <row r="110" spans="1:8" ht="22.5" customHeight="1" x14ac:dyDescent="0.3">
      <c r="A110" s="313"/>
      <c r="B110" s="299">
        <v>59</v>
      </c>
      <c r="C110" s="304" t="s">
        <v>115</v>
      </c>
      <c r="D110" s="305">
        <v>2014</v>
      </c>
      <c r="E110" s="299" t="s">
        <v>258</v>
      </c>
      <c r="F110" s="299" t="s">
        <v>35</v>
      </c>
      <c r="G110" s="279">
        <v>0.623611111111113</v>
      </c>
      <c r="H110" s="314"/>
    </row>
    <row r="111" spans="1:8" ht="22.5" customHeight="1" thickBot="1" x14ac:dyDescent="0.35">
      <c r="A111" s="315"/>
      <c r="B111" s="316">
        <v>60</v>
      </c>
      <c r="C111" s="324" t="s">
        <v>116</v>
      </c>
      <c r="D111" s="325">
        <v>2014</v>
      </c>
      <c r="E111" s="316" t="s">
        <v>258</v>
      </c>
      <c r="F111" s="316" t="s">
        <v>35</v>
      </c>
      <c r="G111" s="318">
        <v>0.624305555555558</v>
      </c>
      <c r="H111" s="319"/>
    </row>
    <row r="112" spans="1:8" ht="14.5" customHeight="1" x14ac:dyDescent="0.25"/>
    <row r="113" spans="1:8" ht="14.5" customHeight="1" x14ac:dyDescent="0.35">
      <c r="A113" s="293" t="s">
        <v>293</v>
      </c>
      <c r="H113" s="295" t="s">
        <v>271</v>
      </c>
    </row>
    <row r="114" spans="1:8" ht="14.5" customHeight="1" x14ac:dyDescent="0.25"/>
    <row r="115" spans="1:8" ht="14.5" customHeight="1" x14ac:dyDescent="0.25"/>
    <row r="116" spans="1:8" ht="14.5" customHeight="1" x14ac:dyDescent="0.25"/>
    <row r="117" spans="1:8" ht="14.5" customHeight="1" x14ac:dyDescent="0.25"/>
    <row r="118" spans="1:8" ht="14.5" customHeight="1" x14ac:dyDescent="0.25"/>
    <row r="119" spans="1:8" ht="14.5" customHeight="1" x14ac:dyDescent="0.25">
      <c r="A119" s="300" t="s">
        <v>243</v>
      </c>
    </row>
    <row r="120" spans="1:8" ht="14.5" customHeight="1" x14ac:dyDescent="0.25">
      <c r="B120" s="430" t="s">
        <v>244</v>
      </c>
      <c r="C120" s="430"/>
      <c r="D120" s="430"/>
      <c r="E120" s="430"/>
      <c r="F120" s="430"/>
    </row>
    <row r="121" spans="1:8" ht="14.5" customHeight="1" x14ac:dyDescent="0.25">
      <c r="B121" s="430"/>
      <c r="C121" s="430"/>
      <c r="D121" s="430"/>
      <c r="E121" s="430"/>
      <c r="F121" s="430"/>
    </row>
    <row r="122" spans="1:8" ht="22.5" customHeight="1" x14ac:dyDescent="0.3">
      <c r="A122" s="431" t="s">
        <v>245</v>
      </c>
      <c r="B122" s="431"/>
      <c r="C122" s="431"/>
      <c r="D122" s="431"/>
      <c r="E122" s="431"/>
      <c r="F122" s="431"/>
      <c r="G122" s="431"/>
      <c r="H122" s="431"/>
    </row>
    <row r="123" spans="1:8" ht="22.5" customHeight="1" x14ac:dyDescent="0.3">
      <c r="A123" s="226"/>
      <c r="B123" s="226"/>
      <c r="C123" s="432" t="s">
        <v>275</v>
      </c>
      <c r="D123" s="432"/>
      <c r="E123" s="295"/>
      <c r="F123" s="226"/>
      <c r="G123" s="433" t="s">
        <v>246</v>
      </c>
      <c r="H123" s="433"/>
    </row>
    <row r="124" spans="1:8" ht="22.5" customHeight="1" x14ac:dyDescent="0.3">
      <c r="A124" s="226" t="s">
        <v>247</v>
      </c>
      <c r="B124" s="226"/>
      <c r="C124" s="226"/>
      <c r="D124" s="226"/>
      <c r="E124" s="226"/>
      <c r="F124" s="226"/>
      <c r="G124" s="429" t="s">
        <v>300</v>
      </c>
      <c r="H124" s="429"/>
    </row>
    <row r="125" spans="1:8" ht="22.5" customHeight="1" x14ac:dyDescent="0.25"/>
    <row r="126" spans="1:8" ht="22.5" customHeight="1" x14ac:dyDescent="0.3">
      <c r="A126" s="296" t="s">
        <v>2</v>
      </c>
      <c r="B126" s="298" t="s">
        <v>248</v>
      </c>
      <c r="C126" s="296" t="s">
        <v>249</v>
      </c>
      <c r="D126" s="298" t="s">
        <v>250</v>
      </c>
      <c r="E126" s="298" t="s">
        <v>251</v>
      </c>
      <c r="F126" s="298" t="s">
        <v>252</v>
      </c>
      <c r="G126" s="298" t="s">
        <v>253</v>
      </c>
      <c r="H126" s="298" t="s">
        <v>254</v>
      </c>
    </row>
    <row r="127" spans="1:8" ht="22.5" customHeight="1" thickBot="1" x14ac:dyDescent="0.35">
      <c r="A127" s="266"/>
      <c r="B127" s="306" t="s">
        <v>255</v>
      </c>
      <c r="C127" s="266"/>
      <c r="D127" s="267"/>
      <c r="E127" s="267"/>
      <c r="F127" s="266"/>
      <c r="G127" s="307">
        <v>0.625</v>
      </c>
      <c r="H127" s="266"/>
    </row>
    <row r="128" spans="1:8" ht="22.5" customHeight="1" x14ac:dyDescent="0.3">
      <c r="A128" s="308" t="s">
        <v>272</v>
      </c>
      <c r="B128" s="309">
        <v>61</v>
      </c>
      <c r="C128" s="310" t="s">
        <v>76</v>
      </c>
      <c r="D128" s="309">
        <v>2009</v>
      </c>
      <c r="E128" s="309" t="s">
        <v>256</v>
      </c>
      <c r="F128" s="309" t="s">
        <v>34</v>
      </c>
      <c r="G128" s="311">
        <v>0.625</v>
      </c>
      <c r="H128" s="312"/>
    </row>
    <row r="129" spans="1:8" ht="22.5" customHeight="1" x14ac:dyDescent="0.3">
      <c r="A129" s="313" t="s">
        <v>203</v>
      </c>
      <c r="B129" s="299">
        <v>62</v>
      </c>
      <c r="C129" s="301" t="s">
        <v>174</v>
      </c>
      <c r="D129" s="302">
        <v>2008</v>
      </c>
      <c r="E129" s="299" t="s">
        <v>256</v>
      </c>
      <c r="F129" s="299" t="s">
        <v>34</v>
      </c>
      <c r="G129" s="279">
        <v>0.62569444444444444</v>
      </c>
      <c r="H129" s="314"/>
    </row>
    <row r="130" spans="1:8" ht="22.5" customHeight="1" x14ac:dyDescent="0.3">
      <c r="A130" s="313"/>
      <c r="B130" s="299">
        <v>63</v>
      </c>
      <c r="C130" s="297" t="s">
        <v>77</v>
      </c>
      <c r="D130" s="299">
        <v>2007</v>
      </c>
      <c r="E130" s="299" t="s">
        <v>256</v>
      </c>
      <c r="F130" s="299" t="s">
        <v>34</v>
      </c>
      <c r="G130" s="279">
        <v>0.62638888888888888</v>
      </c>
      <c r="H130" s="314"/>
    </row>
    <row r="131" spans="1:8" ht="22.5" customHeight="1" thickBot="1" x14ac:dyDescent="0.35">
      <c r="A131" s="315"/>
      <c r="B131" s="316">
        <v>64</v>
      </c>
      <c r="C131" s="317" t="s">
        <v>78</v>
      </c>
      <c r="D131" s="316">
        <v>2007</v>
      </c>
      <c r="E131" s="316" t="s">
        <v>256</v>
      </c>
      <c r="F131" s="316" t="s">
        <v>34</v>
      </c>
      <c r="G131" s="318">
        <v>0.62708333333333299</v>
      </c>
      <c r="H131" s="319"/>
    </row>
    <row r="132" spans="1:8" ht="22.5" customHeight="1" x14ac:dyDescent="0.3">
      <c r="A132" s="308" t="s">
        <v>216</v>
      </c>
      <c r="B132" s="309">
        <v>65</v>
      </c>
      <c r="C132" s="310" t="s">
        <v>120</v>
      </c>
      <c r="D132" s="309">
        <v>2011</v>
      </c>
      <c r="E132" s="309" t="s">
        <v>257</v>
      </c>
      <c r="F132" s="309" t="s">
        <v>34</v>
      </c>
      <c r="G132" s="311">
        <v>0.62777777777777799</v>
      </c>
      <c r="H132" s="312"/>
    </row>
    <row r="133" spans="1:8" ht="22.5" customHeight="1" x14ac:dyDescent="0.3">
      <c r="A133" s="313" t="s">
        <v>2</v>
      </c>
      <c r="B133" s="299">
        <v>66</v>
      </c>
      <c r="C133" s="297" t="s">
        <v>121</v>
      </c>
      <c r="D133" s="299">
        <v>2011</v>
      </c>
      <c r="E133" s="299" t="s">
        <v>257</v>
      </c>
      <c r="F133" s="299" t="s">
        <v>34</v>
      </c>
      <c r="G133" s="279">
        <v>0.62847222222222199</v>
      </c>
      <c r="H133" s="314"/>
    </row>
    <row r="134" spans="1:8" ht="22.5" customHeight="1" x14ac:dyDescent="0.3">
      <c r="A134" s="313" t="s">
        <v>217</v>
      </c>
      <c r="B134" s="299">
        <v>67</v>
      </c>
      <c r="C134" s="297" t="s">
        <v>122</v>
      </c>
      <c r="D134" s="299">
        <v>2010</v>
      </c>
      <c r="E134" s="299" t="s">
        <v>257</v>
      </c>
      <c r="F134" s="299" t="s">
        <v>34</v>
      </c>
      <c r="G134" s="279">
        <v>0.62916666666666698</v>
      </c>
      <c r="H134" s="314"/>
    </row>
    <row r="135" spans="1:8" ht="22.5" customHeight="1" thickBot="1" x14ac:dyDescent="0.35">
      <c r="A135" s="315"/>
      <c r="B135" s="316">
        <v>68</v>
      </c>
      <c r="C135" s="317" t="s">
        <v>123</v>
      </c>
      <c r="D135" s="316">
        <v>2007</v>
      </c>
      <c r="E135" s="316" t="s">
        <v>256</v>
      </c>
      <c r="F135" s="316" t="s">
        <v>34</v>
      </c>
      <c r="G135" s="318">
        <v>0.62986111111111098</v>
      </c>
      <c r="H135" s="319"/>
    </row>
    <row r="136" spans="1:8" ht="22.5" customHeight="1" x14ac:dyDescent="0.3">
      <c r="A136" s="308" t="s">
        <v>232</v>
      </c>
      <c r="B136" s="309">
        <v>69</v>
      </c>
      <c r="C136" s="310" t="s">
        <v>101</v>
      </c>
      <c r="D136" s="309">
        <v>2011</v>
      </c>
      <c r="E136" s="309" t="s">
        <v>257</v>
      </c>
      <c r="F136" s="309" t="s">
        <v>35</v>
      </c>
      <c r="G136" s="311">
        <v>0.63055555555555598</v>
      </c>
      <c r="H136" s="312"/>
    </row>
    <row r="137" spans="1:8" ht="22.5" customHeight="1" x14ac:dyDescent="0.3">
      <c r="A137" s="313" t="s">
        <v>233</v>
      </c>
      <c r="B137" s="299">
        <v>70</v>
      </c>
      <c r="C137" s="297" t="s">
        <v>102</v>
      </c>
      <c r="D137" s="299">
        <v>2013</v>
      </c>
      <c r="E137" s="299" t="s">
        <v>284</v>
      </c>
      <c r="F137" s="299" t="s">
        <v>35</v>
      </c>
      <c r="G137" s="279">
        <v>0.63124999999999998</v>
      </c>
      <c r="H137" s="314"/>
    </row>
    <row r="138" spans="1:8" ht="22.5" customHeight="1" x14ac:dyDescent="0.3">
      <c r="A138" s="313"/>
      <c r="B138" s="299">
        <v>71</v>
      </c>
      <c r="C138" s="297" t="s">
        <v>103</v>
      </c>
      <c r="D138" s="299">
        <v>2009</v>
      </c>
      <c r="E138" s="299" t="s">
        <v>256</v>
      </c>
      <c r="F138" s="299" t="s">
        <v>34</v>
      </c>
      <c r="G138" s="279">
        <v>0.63194444444444398</v>
      </c>
      <c r="H138" s="314"/>
    </row>
    <row r="139" spans="1:8" ht="22.5" customHeight="1" thickBot="1" x14ac:dyDescent="0.35">
      <c r="A139" s="315"/>
      <c r="B139" s="316">
        <v>72</v>
      </c>
      <c r="C139" s="317" t="s">
        <v>104</v>
      </c>
      <c r="D139" s="316">
        <v>2013</v>
      </c>
      <c r="E139" s="316" t="s">
        <v>258</v>
      </c>
      <c r="F139" s="316" t="s">
        <v>34</v>
      </c>
      <c r="G139" s="318">
        <v>0.63263888888888897</v>
      </c>
      <c r="H139" s="319"/>
    </row>
    <row r="140" spans="1:8" ht="22.5" customHeight="1" x14ac:dyDescent="0.3">
      <c r="A140" s="308" t="s">
        <v>273</v>
      </c>
      <c r="B140" s="309">
        <v>73</v>
      </c>
      <c r="C140" s="310" t="s">
        <v>153</v>
      </c>
      <c r="D140" s="309">
        <v>2008</v>
      </c>
      <c r="E140" s="309" t="s">
        <v>256</v>
      </c>
      <c r="F140" s="309" t="s">
        <v>35</v>
      </c>
      <c r="G140" s="311">
        <v>0.63333333333333297</v>
      </c>
      <c r="H140" s="312"/>
    </row>
    <row r="141" spans="1:8" ht="22.5" customHeight="1" x14ac:dyDescent="0.3">
      <c r="A141" s="313" t="s">
        <v>2</v>
      </c>
      <c r="B141" s="299">
        <v>74</v>
      </c>
      <c r="C141" s="297" t="s">
        <v>154</v>
      </c>
      <c r="D141" s="299">
        <v>2007</v>
      </c>
      <c r="E141" s="299" t="s">
        <v>256</v>
      </c>
      <c r="F141" s="299" t="s">
        <v>35</v>
      </c>
      <c r="G141" s="279">
        <v>0.63402777777777797</v>
      </c>
      <c r="H141" s="314"/>
    </row>
    <row r="142" spans="1:8" ht="22.5" customHeight="1" x14ac:dyDescent="0.3">
      <c r="A142" s="313" t="s">
        <v>206</v>
      </c>
      <c r="B142" s="299">
        <v>75</v>
      </c>
      <c r="C142" s="297" t="s">
        <v>155</v>
      </c>
      <c r="D142" s="299">
        <v>2010</v>
      </c>
      <c r="E142" s="299" t="s">
        <v>257</v>
      </c>
      <c r="F142" s="299" t="s">
        <v>34</v>
      </c>
      <c r="G142" s="279">
        <v>0.63472222222222197</v>
      </c>
      <c r="H142" s="314"/>
    </row>
    <row r="143" spans="1:8" ht="22.5" customHeight="1" thickBot="1" x14ac:dyDescent="0.35">
      <c r="A143" s="315"/>
      <c r="B143" s="316">
        <v>76</v>
      </c>
      <c r="C143" s="317" t="s">
        <v>156</v>
      </c>
      <c r="D143" s="316">
        <v>2007</v>
      </c>
      <c r="E143" s="316" t="s">
        <v>256</v>
      </c>
      <c r="F143" s="316" t="s">
        <v>34</v>
      </c>
      <c r="G143" s="318">
        <v>0.63541666666666696</v>
      </c>
      <c r="H143" s="319"/>
    </row>
    <row r="144" spans="1:8" ht="22.5" customHeight="1" x14ac:dyDescent="0.3">
      <c r="A144" s="308" t="s">
        <v>274</v>
      </c>
      <c r="B144" s="309">
        <v>77</v>
      </c>
      <c r="C144" s="310" t="s">
        <v>166</v>
      </c>
      <c r="D144" s="309">
        <v>2010</v>
      </c>
      <c r="E144" s="309" t="s">
        <v>257</v>
      </c>
      <c r="F144" s="309" t="s">
        <v>35</v>
      </c>
      <c r="G144" s="311">
        <v>0.63611111111111096</v>
      </c>
      <c r="H144" s="312"/>
    </row>
    <row r="145" spans="1:8" ht="22.5" customHeight="1" x14ac:dyDescent="0.3">
      <c r="A145" s="313" t="s">
        <v>236</v>
      </c>
      <c r="B145" s="299">
        <v>78</v>
      </c>
      <c r="C145" s="297" t="s">
        <v>167</v>
      </c>
      <c r="D145" s="299">
        <v>2010</v>
      </c>
      <c r="E145" s="299" t="s">
        <v>257</v>
      </c>
      <c r="F145" s="299" t="s">
        <v>34</v>
      </c>
      <c r="G145" s="279">
        <v>0.63680555555555596</v>
      </c>
      <c r="H145" s="314"/>
    </row>
    <row r="146" spans="1:8" ht="22.5" customHeight="1" x14ac:dyDescent="0.3">
      <c r="A146" s="313"/>
      <c r="B146" s="299">
        <v>79</v>
      </c>
      <c r="C146" s="297" t="s">
        <v>168</v>
      </c>
      <c r="D146" s="299">
        <v>2008</v>
      </c>
      <c r="E146" s="299" t="s">
        <v>256</v>
      </c>
      <c r="F146" s="299" t="s">
        <v>34</v>
      </c>
      <c r="G146" s="279">
        <v>0.63749999999999996</v>
      </c>
      <c r="H146" s="314"/>
    </row>
    <row r="147" spans="1:8" ht="22.5" customHeight="1" thickBot="1" x14ac:dyDescent="0.35">
      <c r="A147" s="315"/>
      <c r="B147" s="316">
        <v>80</v>
      </c>
      <c r="C147" s="317" t="s">
        <v>169</v>
      </c>
      <c r="D147" s="316">
        <v>2008</v>
      </c>
      <c r="E147" s="316" t="s">
        <v>256</v>
      </c>
      <c r="F147" s="316" t="s">
        <v>34</v>
      </c>
      <c r="G147" s="318">
        <v>0.63819444444444395</v>
      </c>
      <c r="H147" s="319"/>
    </row>
  </sheetData>
  <mergeCells count="20">
    <mergeCell ref="G50:H50"/>
    <mergeCell ref="B8:F9"/>
    <mergeCell ref="A10:H10"/>
    <mergeCell ref="C11:D11"/>
    <mergeCell ref="G11:H11"/>
    <mergeCell ref="G12:H12"/>
    <mergeCell ref="B46:F47"/>
    <mergeCell ref="A48:H48"/>
    <mergeCell ref="C49:D49"/>
    <mergeCell ref="G49:H49"/>
    <mergeCell ref="G124:H124"/>
    <mergeCell ref="B84:F85"/>
    <mergeCell ref="A86:H86"/>
    <mergeCell ref="C87:D87"/>
    <mergeCell ref="G87:H87"/>
    <mergeCell ref="G88:H88"/>
    <mergeCell ref="B120:F121"/>
    <mergeCell ref="A122:H122"/>
    <mergeCell ref="C123:D123"/>
    <mergeCell ref="G123:H123"/>
  </mergeCells>
  <pageMargins left="0.70866141732283472" right="0" top="0.59055118110236227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51"/>
  <sheetViews>
    <sheetView topLeftCell="A112" workbookViewId="0">
      <selection activeCell="H112" sqref="H112:I112"/>
    </sheetView>
  </sheetViews>
  <sheetFormatPr baseColWidth="10" defaultRowHeight="12.5" x14ac:dyDescent="0.25"/>
  <cols>
    <col min="1" max="1" width="10.90625" style="249"/>
    <col min="2" max="2" width="10.54296875" style="249" customWidth="1"/>
    <col min="3" max="3" width="5.81640625" style="249" customWidth="1"/>
    <col min="4" max="4" width="22.26953125" style="249" customWidth="1"/>
    <col min="5" max="6" width="6.6328125" style="249" customWidth="1"/>
    <col min="7" max="7" width="5.1796875" style="249" customWidth="1"/>
    <col min="8" max="8" width="10.54296875" style="249" customWidth="1"/>
    <col min="9" max="9" width="14.26953125" style="249" customWidth="1"/>
    <col min="10" max="16384" width="10.90625" style="249"/>
  </cols>
  <sheetData>
    <row r="1" spans="1:9" ht="14.5" customHeight="1" x14ac:dyDescent="0.35">
      <c r="A1" s="153" t="s">
        <v>280</v>
      </c>
      <c r="I1" s="250" t="s">
        <v>242</v>
      </c>
    </row>
    <row r="2" spans="1:9" ht="14.5" customHeight="1" x14ac:dyDescent="0.25"/>
    <row r="3" spans="1:9" ht="14.5" customHeight="1" x14ac:dyDescent="0.25"/>
    <row r="4" spans="1:9" ht="14.5" customHeight="1" x14ac:dyDescent="0.25"/>
    <row r="5" spans="1:9" ht="14.5" customHeight="1" x14ac:dyDescent="0.25"/>
    <row r="6" spans="1:9" ht="14.5" customHeight="1" x14ac:dyDescent="0.25"/>
    <row r="7" spans="1:9" ht="14.5" customHeight="1" x14ac:dyDescent="0.25">
      <c r="A7" s="442" t="s">
        <v>243</v>
      </c>
      <c r="B7" s="443"/>
    </row>
    <row r="8" spans="1:9" ht="14.5" customHeight="1" x14ac:dyDescent="0.25">
      <c r="C8" s="444" t="s">
        <v>244</v>
      </c>
      <c r="D8" s="444"/>
      <c r="E8" s="444"/>
      <c r="F8" s="444"/>
      <c r="G8" s="444"/>
    </row>
    <row r="9" spans="1:9" ht="14.5" customHeight="1" x14ac:dyDescent="0.25">
      <c r="C9" s="444"/>
      <c r="D9" s="444"/>
      <c r="E9" s="444"/>
      <c r="F9" s="444"/>
      <c r="G9" s="444"/>
    </row>
    <row r="10" spans="1:9" ht="14.5" customHeight="1" x14ac:dyDescent="0.3">
      <c r="A10" s="445" t="s">
        <v>245</v>
      </c>
      <c r="B10" s="445"/>
      <c r="C10" s="445"/>
      <c r="D10" s="445"/>
      <c r="E10" s="445"/>
      <c r="F10" s="445"/>
      <c r="G10" s="445"/>
      <c r="H10" s="445"/>
      <c r="I10" s="445"/>
    </row>
    <row r="11" spans="1:9" ht="14.5" customHeight="1" x14ac:dyDescent="0.3">
      <c r="A11" s="248"/>
      <c r="B11" s="248"/>
      <c r="C11" s="248"/>
      <c r="D11" s="446" t="s">
        <v>276</v>
      </c>
      <c r="E11" s="446"/>
      <c r="F11" s="250"/>
      <c r="G11" s="248"/>
      <c r="H11" s="447" t="s">
        <v>246</v>
      </c>
      <c r="I11" s="447"/>
    </row>
    <row r="12" spans="1:9" ht="14.5" customHeight="1" x14ac:dyDescent="0.3">
      <c r="A12" s="248" t="s">
        <v>247</v>
      </c>
      <c r="B12" s="248"/>
      <c r="C12" s="248"/>
      <c r="D12" s="248"/>
      <c r="E12" s="248"/>
      <c r="F12" s="248"/>
      <c r="G12" s="248"/>
      <c r="H12" s="441" t="s">
        <v>331</v>
      </c>
      <c r="I12" s="441"/>
    </row>
    <row r="13" spans="1:9" ht="14.5" customHeight="1" x14ac:dyDescent="0.25"/>
    <row r="14" spans="1:9" ht="14.5" customHeight="1" x14ac:dyDescent="0.3">
      <c r="A14" s="256" t="s">
        <v>2</v>
      </c>
      <c r="B14" s="257"/>
      <c r="C14" s="258" t="s">
        <v>248</v>
      </c>
      <c r="D14" s="259" t="s">
        <v>249</v>
      </c>
      <c r="E14" s="260" t="s">
        <v>250</v>
      </c>
      <c r="F14" s="258" t="s">
        <v>251</v>
      </c>
      <c r="G14" s="261" t="s">
        <v>252</v>
      </c>
      <c r="H14" s="267" t="s">
        <v>253</v>
      </c>
      <c r="I14" s="262" t="s">
        <v>254</v>
      </c>
    </row>
    <row r="15" spans="1:9" ht="14.5" customHeight="1" x14ac:dyDescent="0.3">
      <c r="A15" s="159"/>
      <c r="B15" s="263"/>
      <c r="C15" s="331" t="s">
        <v>255</v>
      </c>
      <c r="D15" s="264"/>
      <c r="E15" s="160"/>
      <c r="F15" s="157"/>
      <c r="G15" s="264"/>
      <c r="H15" s="336">
        <v>0.41666666666666669</v>
      </c>
      <c r="I15" s="263"/>
    </row>
    <row r="16" spans="1:9" ht="14.5" customHeight="1" x14ac:dyDescent="0.3">
      <c r="A16" s="265" t="s">
        <v>183</v>
      </c>
      <c r="B16" s="257"/>
      <c r="C16" s="155">
        <v>1</v>
      </c>
      <c r="D16" s="266" t="s">
        <v>126</v>
      </c>
      <c r="E16" s="267">
        <v>2009</v>
      </c>
      <c r="F16" s="155" t="s">
        <v>256</v>
      </c>
      <c r="G16" s="158" t="s">
        <v>34</v>
      </c>
      <c r="H16" s="336">
        <v>0.41666666666666669</v>
      </c>
      <c r="I16" s="268"/>
    </row>
    <row r="17" spans="1:9" ht="14.5" customHeight="1" x14ac:dyDescent="0.3">
      <c r="A17" s="269" t="s">
        <v>185</v>
      </c>
      <c r="B17" s="270"/>
      <c r="C17" s="155"/>
      <c r="D17" s="154" t="s">
        <v>127</v>
      </c>
      <c r="E17" s="155">
        <v>2007</v>
      </c>
      <c r="F17" s="155" t="s">
        <v>256</v>
      </c>
      <c r="G17" s="158" t="s">
        <v>34</v>
      </c>
      <c r="H17" s="336">
        <v>0.41666666666666669</v>
      </c>
      <c r="I17" s="268"/>
    </row>
    <row r="18" spans="1:9" ht="14.5" customHeight="1" x14ac:dyDescent="0.3">
      <c r="A18" s="269"/>
      <c r="B18" s="270"/>
      <c r="C18" s="155"/>
      <c r="D18" s="154" t="s">
        <v>128</v>
      </c>
      <c r="E18" s="155">
        <v>2010</v>
      </c>
      <c r="F18" s="155" t="s">
        <v>257</v>
      </c>
      <c r="G18" s="158" t="s">
        <v>35</v>
      </c>
      <c r="H18" s="336">
        <v>0.41666666666666669</v>
      </c>
      <c r="I18" s="268"/>
    </row>
    <row r="19" spans="1:9" ht="14.5" customHeight="1" x14ac:dyDescent="0.3">
      <c r="A19" s="159"/>
      <c r="B19" s="263"/>
      <c r="C19" s="157"/>
      <c r="D19" s="156" t="s">
        <v>129</v>
      </c>
      <c r="E19" s="157">
        <v>2009</v>
      </c>
      <c r="F19" s="157" t="s">
        <v>256</v>
      </c>
      <c r="G19" s="271" t="s">
        <v>35</v>
      </c>
      <c r="H19" s="336">
        <v>0.41666666666666669</v>
      </c>
      <c r="I19" s="272"/>
    </row>
    <row r="20" spans="1:9" ht="14.5" customHeight="1" x14ac:dyDescent="0.3">
      <c r="A20" s="265" t="s">
        <v>193</v>
      </c>
      <c r="B20" s="257"/>
      <c r="C20" s="155">
        <v>2</v>
      </c>
      <c r="D20" s="154" t="s">
        <v>82</v>
      </c>
      <c r="E20" s="273">
        <v>2009</v>
      </c>
      <c r="F20" s="267" t="s">
        <v>256</v>
      </c>
      <c r="G20" s="158" t="s">
        <v>34</v>
      </c>
      <c r="H20" s="336">
        <v>0.41666666666666669</v>
      </c>
      <c r="I20" s="268"/>
    </row>
    <row r="21" spans="1:9" ht="14.5" customHeight="1" x14ac:dyDescent="0.3">
      <c r="A21" s="269" t="s">
        <v>2</v>
      </c>
      <c r="B21" s="270"/>
      <c r="C21" s="155"/>
      <c r="D21" s="154" t="s">
        <v>83</v>
      </c>
      <c r="E21" s="273">
        <v>2010</v>
      </c>
      <c r="F21" s="155" t="s">
        <v>257</v>
      </c>
      <c r="G21" s="158" t="s">
        <v>34</v>
      </c>
      <c r="H21" s="336">
        <v>0.41666666666666669</v>
      </c>
      <c r="I21" s="268"/>
    </row>
    <row r="22" spans="1:9" ht="14.5" customHeight="1" x14ac:dyDescent="0.3">
      <c r="A22" s="269" t="s">
        <v>195</v>
      </c>
      <c r="B22" s="270"/>
      <c r="C22" s="155"/>
      <c r="D22" s="154" t="s">
        <v>318</v>
      </c>
      <c r="E22" s="273">
        <v>2010</v>
      </c>
      <c r="F22" s="155" t="s">
        <v>257</v>
      </c>
      <c r="G22" s="158" t="s">
        <v>35</v>
      </c>
      <c r="H22" s="336">
        <v>0.41666666666666669</v>
      </c>
      <c r="I22" s="268"/>
    </row>
    <row r="23" spans="1:9" ht="14.5" customHeight="1" x14ac:dyDescent="0.3">
      <c r="A23" s="159"/>
      <c r="B23" s="263"/>
      <c r="C23" s="155"/>
      <c r="D23" s="156" t="s">
        <v>84</v>
      </c>
      <c r="E23" s="160">
        <v>2009</v>
      </c>
      <c r="F23" s="157" t="s">
        <v>256</v>
      </c>
      <c r="G23" s="158" t="s">
        <v>35</v>
      </c>
      <c r="H23" s="336">
        <v>0.41666666666666669</v>
      </c>
      <c r="I23" s="268"/>
    </row>
    <row r="24" spans="1:9" ht="14.5" customHeight="1" x14ac:dyDescent="0.3">
      <c r="A24" s="269" t="s">
        <v>208</v>
      </c>
      <c r="B24" s="255"/>
      <c r="C24" s="267">
        <v>3</v>
      </c>
      <c r="D24" s="269" t="s">
        <v>86</v>
      </c>
      <c r="E24" s="267">
        <v>2007</v>
      </c>
      <c r="F24" s="155" t="s">
        <v>256</v>
      </c>
      <c r="G24" s="274" t="s">
        <v>35</v>
      </c>
      <c r="H24" s="336">
        <v>0.41666666666666669</v>
      </c>
      <c r="I24" s="275"/>
    </row>
    <row r="25" spans="1:9" ht="14.5" customHeight="1" x14ac:dyDescent="0.3">
      <c r="A25" s="269" t="s">
        <v>209</v>
      </c>
      <c r="B25" s="255"/>
      <c r="C25" s="155"/>
      <c r="D25" s="269" t="s">
        <v>87</v>
      </c>
      <c r="E25" s="155">
        <v>2016</v>
      </c>
      <c r="F25" s="155" t="s">
        <v>258</v>
      </c>
      <c r="G25" s="276" t="s">
        <v>34</v>
      </c>
      <c r="H25" s="336">
        <v>0.41666666666666669</v>
      </c>
      <c r="I25" s="268"/>
    </row>
    <row r="26" spans="1:9" ht="14.5" customHeight="1" x14ac:dyDescent="0.3">
      <c r="A26" s="269"/>
      <c r="B26" s="255"/>
      <c r="C26" s="155"/>
      <c r="D26" s="269" t="s">
        <v>88</v>
      </c>
      <c r="E26" s="155">
        <v>2013</v>
      </c>
      <c r="F26" s="155" t="s">
        <v>258</v>
      </c>
      <c r="G26" s="276" t="s">
        <v>35</v>
      </c>
      <c r="H26" s="336">
        <v>0.41666666666666669</v>
      </c>
      <c r="I26" s="268"/>
    </row>
    <row r="27" spans="1:9" ht="14.5" customHeight="1" x14ac:dyDescent="0.3">
      <c r="A27" s="269"/>
      <c r="B27" s="255"/>
      <c r="C27" s="157"/>
      <c r="D27" s="159" t="s">
        <v>89</v>
      </c>
      <c r="E27" s="157">
        <v>2007</v>
      </c>
      <c r="F27" s="157" t="s">
        <v>256</v>
      </c>
      <c r="G27" s="277" t="s">
        <v>34</v>
      </c>
      <c r="H27" s="336">
        <v>0.41666666666666669</v>
      </c>
      <c r="I27" s="272"/>
    </row>
    <row r="28" spans="1:9" ht="14.5" customHeight="1" x14ac:dyDescent="0.3">
      <c r="A28" s="265" t="s">
        <v>222</v>
      </c>
      <c r="B28" s="257"/>
      <c r="C28" s="267">
        <v>4</v>
      </c>
      <c r="D28" s="265" t="s">
        <v>64</v>
      </c>
      <c r="E28" s="267">
        <v>2008</v>
      </c>
      <c r="F28" s="155" t="s">
        <v>256</v>
      </c>
      <c r="G28" s="158" t="s">
        <v>35</v>
      </c>
      <c r="H28" s="336">
        <v>0.41666666666666669</v>
      </c>
      <c r="I28" s="275"/>
    </row>
    <row r="29" spans="1:9" ht="14.5" customHeight="1" x14ac:dyDescent="0.3">
      <c r="A29" s="269" t="s">
        <v>9</v>
      </c>
      <c r="B29" s="270"/>
      <c r="C29" s="155"/>
      <c r="D29" s="269" t="s">
        <v>65</v>
      </c>
      <c r="E29" s="155">
        <v>2008</v>
      </c>
      <c r="F29" s="155" t="s">
        <v>256</v>
      </c>
      <c r="G29" s="158" t="s">
        <v>35</v>
      </c>
      <c r="H29" s="336">
        <v>0.41666666666666669</v>
      </c>
      <c r="I29" s="268"/>
    </row>
    <row r="30" spans="1:9" ht="14.5" customHeight="1" x14ac:dyDescent="0.3">
      <c r="A30" s="269"/>
      <c r="B30" s="270"/>
      <c r="C30" s="155"/>
      <c r="D30" s="269" t="s">
        <v>66</v>
      </c>
      <c r="E30" s="155">
        <v>2010</v>
      </c>
      <c r="F30" s="155" t="s">
        <v>257</v>
      </c>
      <c r="G30" s="158" t="s">
        <v>34</v>
      </c>
      <c r="H30" s="336">
        <v>0.41666666666666669</v>
      </c>
      <c r="I30" s="268"/>
    </row>
    <row r="31" spans="1:9" ht="14.5" customHeight="1" x14ac:dyDescent="0.3">
      <c r="A31" s="159"/>
      <c r="B31" s="263"/>
      <c r="C31" s="157"/>
      <c r="D31" s="159" t="s">
        <v>67</v>
      </c>
      <c r="E31" s="157">
        <v>2009</v>
      </c>
      <c r="F31" s="157" t="s">
        <v>256</v>
      </c>
      <c r="G31" s="271" t="s">
        <v>34</v>
      </c>
      <c r="H31" s="336">
        <v>0.41666666666666669</v>
      </c>
      <c r="I31" s="272"/>
    </row>
    <row r="32" spans="1:9" ht="14.5" customHeight="1" x14ac:dyDescent="0.3">
      <c r="A32" s="255"/>
      <c r="B32" s="255"/>
      <c r="C32" s="158"/>
      <c r="D32" s="255"/>
      <c r="E32" s="158"/>
      <c r="F32" s="158"/>
      <c r="G32" s="158"/>
      <c r="H32" s="337"/>
      <c r="I32" s="338"/>
    </row>
    <row r="33" spans="1:9" ht="14.5" customHeight="1" x14ac:dyDescent="0.3">
      <c r="A33" s="256" t="s">
        <v>2</v>
      </c>
      <c r="B33" s="257"/>
      <c r="C33" s="258" t="s">
        <v>248</v>
      </c>
      <c r="D33" s="259" t="s">
        <v>249</v>
      </c>
      <c r="E33" s="258" t="s">
        <v>250</v>
      </c>
      <c r="F33" s="258" t="s">
        <v>251</v>
      </c>
      <c r="G33" s="261" t="s">
        <v>252</v>
      </c>
      <c r="H33" s="267" t="s">
        <v>253</v>
      </c>
      <c r="I33" s="262" t="s">
        <v>254</v>
      </c>
    </row>
    <row r="34" spans="1:9" ht="14.5" customHeight="1" x14ac:dyDescent="0.3">
      <c r="A34" s="159"/>
      <c r="B34" s="263"/>
      <c r="C34" s="331" t="s">
        <v>255</v>
      </c>
      <c r="D34" s="264"/>
      <c r="E34" s="157"/>
      <c r="F34" s="157"/>
      <c r="G34" s="264"/>
      <c r="H34" s="336">
        <v>0.41666666666666669</v>
      </c>
      <c r="I34" s="263"/>
    </row>
    <row r="35" spans="1:9" ht="14.5" customHeight="1" x14ac:dyDescent="0.3">
      <c r="A35" s="265" t="s">
        <v>259</v>
      </c>
      <c r="B35" s="257"/>
      <c r="C35" s="267">
        <v>5</v>
      </c>
      <c r="D35" s="265" t="s">
        <v>96</v>
      </c>
      <c r="E35" s="267">
        <v>2009</v>
      </c>
      <c r="F35" s="267" t="s">
        <v>256</v>
      </c>
      <c r="G35" s="278" t="s">
        <v>34</v>
      </c>
      <c r="H35" s="336">
        <v>0.41666666666666669</v>
      </c>
      <c r="I35" s="275"/>
    </row>
    <row r="36" spans="1:9" ht="14.5" customHeight="1" x14ac:dyDescent="0.3">
      <c r="A36" s="269" t="s">
        <v>239</v>
      </c>
      <c r="B36" s="270"/>
      <c r="C36" s="155"/>
      <c r="D36" s="269" t="s">
        <v>97</v>
      </c>
      <c r="E36" s="155">
        <v>2011</v>
      </c>
      <c r="F36" s="155" t="s">
        <v>257</v>
      </c>
      <c r="G36" s="158" t="s">
        <v>34</v>
      </c>
      <c r="H36" s="336">
        <v>0.41666666666666669</v>
      </c>
      <c r="I36" s="268"/>
    </row>
    <row r="37" spans="1:9" ht="14.5" customHeight="1" x14ac:dyDescent="0.3">
      <c r="A37" s="269"/>
      <c r="B37" s="270"/>
      <c r="C37" s="155"/>
      <c r="D37" s="269" t="s">
        <v>319</v>
      </c>
      <c r="E37" s="155">
        <v>2012</v>
      </c>
      <c r="F37" s="155" t="s">
        <v>258</v>
      </c>
      <c r="G37" s="158" t="s">
        <v>34</v>
      </c>
      <c r="H37" s="336">
        <v>0.41666666666666669</v>
      </c>
      <c r="I37" s="268"/>
    </row>
    <row r="38" spans="1:9" ht="14.5" customHeight="1" x14ac:dyDescent="0.3">
      <c r="A38" s="159"/>
      <c r="B38" s="263"/>
      <c r="C38" s="157"/>
      <c r="D38" s="159" t="s">
        <v>320</v>
      </c>
      <c r="E38" s="157">
        <v>2008</v>
      </c>
      <c r="F38" s="157" t="s">
        <v>256</v>
      </c>
      <c r="G38" s="271" t="s">
        <v>34</v>
      </c>
      <c r="H38" s="336">
        <v>0.41666666666666669</v>
      </c>
      <c r="I38" s="272"/>
    </row>
    <row r="39" spans="1:9" ht="14.5" customHeight="1" x14ac:dyDescent="0.3">
      <c r="A39" s="269" t="s">
        <v>261</v>
      </c>
      <c r="B39" s="255"/>
      <c r="C39" s="155">
        <v>6</v>
      </c>
      <c r="D39" s="280" t="s">
        <v>321</v>
      </c>
      <c r="E39" s="281">
        <v>2006</v>
      </c>
      <c r="F39" s="281" t="s">
        <v>256</v>
      </c>
      <c r="G39" s="278" t="s">
        <v>35</v>
      </c>
      <c r="H39" s="336">
        <v>0.41666666666666669</v>
      </c>
      <c r="I39" s="268"/>
    </row>
    <row r="40" spans="1:9" ht="14.5" customHeight="1" x14ac:dyDescent="0.3">
      <c r="A40" s="269" t="s">
        <v>2</v>
      </c>
      <c r="B40" s="255"/>
      <c r="C40" s="155"/>
      <c r="D40" s="154" t="s">
        <v>59</v>
      </c>
      <c r="E40" s="155">
        <v>2009</v>
      </c>
      <c r="F40" s="155" t="s">
        <v>256</v>
      </c>
      <c r="G40" s="158" t="s">
        <v>35</v>
      </c>
      <c r="H40" s="336">
        <v>0.41666666666666669</v>
      </c>
      <c r="I40" s="268"/>
    </row>
    <row r="41" spans="1:9" ht="14.5" customHeight="1" x14ac:dyDescent="0.3">
      <c r="A41" s="269" t="s">
        <v>189</v>
      </c>
      <c r="B41" s="255"/>
      <c r="C41" s="155"/>
      <c r="D41" s="154" t="s">
        <v>60</v>
      </c>
      <c r="E41" s="155">
        <v>2009</v>
      </c>
      <c r="F41" s="155" t="s">
        <v>256</v>
      </c>
      <c r="G41" s="158" t="s">
        <v>35</v>
      </c>
      <c r="H41" s="336">
        <v>0.41666666666666669</v>
      </c>
      <c r="I41" s="268"/>
    </row>
    <row r="42" spans="1:9" ht="14.5" customHeight="1" x14ac:dyDescent="0.3">
      <c r="A42" s="269"/>
      <c r="B42" s="255"/>
      <c r="C42" s="155"/>
      <c r="D42" s="154" t="s">
        <v>61</v>
      </c>
      <c r="E42" s="157">
        <v>2010</v>
      </c>
      <c r="F42" s="157" t="s">
        <v>257</v>
      </c>
      <c r="G42" s="271" t="s">
        <v>35</v>
      </c>
      <c r="H42" s="336">
        <v>0.41666666666666669</v>
      </c>
      <c r="I42" s="268"/>
    </row>
    <row r="43" spans="1:9" ht="14.5" customHeight="1" x14ac:dyDescent="0.3">
      <c r="A43" s="265" t="s">
        <v>2</v>
      </c>
      <c r="B43" s="257"/>
      <c r="C43" s="267">
        <v>7</v>
      </c>
      <c r="D43" s="266" t="s">
        <v>107</v>
      </c>
      <c r="E43" s="158">
        <v>2012</v>
      </c>
      <c r="F43" s="267" t="s">
        <v>258</v>
      </c>
      <c r="G43" s="278" t="s">
        <v>35</v>
      </c>
      <c r="H43" s="336">
        <v>0.41666666666666669</v>
      </c>
      <c r="I43" s="275"/>
    </row>
    <row r="44" spans="1:9" ht="14.5" customHeight="1" x14ac:dyDescent="0.3">
      <c r="A44" s="269" t="s">
        <v>197</v>
      </c>
      <c r="B44" s="270"/>
      <c r="C44" s="155"/>
      <c r="D44" s="154" t="s">
        <v>108</v>
      </c>
      <c r="E44" s="158">
        <v>2012</v>
      </c>
      <c r="F44" s="155" t="s">
        <v>258</v>
      </c>
      <c r="G44" s="158" t="s">
        <v>34</v>
      </c>
      <c r="H44" s="336">
        <v>0.41666666666666669</v>
      </c>
      <c r="I44" s="268"/>
    </row>
    <row r="45" spans="1:9" ht="14.5" customHeight="1" x14ac:dyDescent="0.3">
      <c r="A45" s="269" t="s">
        <v>5</v>
      </c>
      <c r="B45" s="270"/>
      <c r="C45" s="155"/>
      <c r="D45" s="154" t="s">
        <v>109</v>
      </c>
      <c r="E45" s="158">
        <v>2011</v>
      </c>
      <c r="F45" s="155" t="s">
        <v>257</v>
      </c>
      <c r="G45" s="158" t="s">
        <v>34</v>
      </c>
      <c r="H45" s="336">
        <v>0.41666666666666669</v>
      </c>
      <c r="I45" s="268"/>
    </row>
    <row r="46" spans="1:9" ht="14.5" customHeight="1" x14ac:dyDescent="0.3">
      <c r="A46" s="159"/>
      <c r="B46" s="263"/>
      <c r="C46" s="157"/>
      <c r="D46" s="156" t="s">
        <v>110</v>
      </c>
      <c r="E46" s="271">
        <v>2008</v>
      </c>
      <c r="F46" s="157" t="s">
        <v>256</v>
      </c>
      <c r="G46" s="271" t="s">
        <v>35</v>
      </c>
      <c r="H46" s="336">
        <v>0.41666666666666669</v>
      </c>
      <c r="I46" s="272"/>
    </row>
    <row r="47" spans="1:9" ht="14.5" customHeight="1" x14ac:dyDescent="0.3">
      <c r="A47" s="269" t="s">
        <v>211</v>
      </c>
      <c r="B47" s="255"/>
      <c r="C47" s="267">
        <v>8</v>
      </c>
      <c r="D47" s="266" t="s">
        <v>54</v>
      </c>
      <c r="E47" s="267">
        <v>2013</v>
      </c>
      <c r="F47" s="155" t="s">
        <v>258</v>
      </c>
      <c r="G47" s="158" t="s">
        <v>34</v>
      </c>
      <c r="H47" s="336">
        <v>0.41666666666666669</v>
      </c>
      <c r="I47" s="275"/>
    </row>
    <row r="48" spans="1:9" ht="14.5" customHeight="1" x14ac:dyDescent="0.3">
      <c r="A48" s="269" t="s">
        <v>7</v>
      </c>
      <c r="B48" s="255"/>
      <c r="C48" s="155"/>
      <c r="D48" s="154" t="s">
        <v>55</v>
      </c>
      <c r="E48" s="155">
        <v>2013</v>
      </c>
      <c r="F48" s="155" t="s">
        <v>258</v>
      </c>
      <c r="G48" s="158" t="s">
        <v>34</v>
      </c>
      <c r="H48" s="336">
        <v>0.41666666666666669</v>
      </c>
      <c r="I48" s="268"/>
    </row>
    <row r="49" spans="1:9" ht="14.5" customHeight="1" x14ac:dyDescent="0.3">
      <c r="A49" s="269"/>
      <c r="B49" s="255"/>
      <c r="C49" s="155"/>
      <c r="D49" s="154" t="s">
        <v>322</v>
      </c>
      <c r="E49" s="155">
        <v>2013</v>
      </c>
      <c r="F49" s="155" t="s">
        <v>258</v>
      </c>
      <c r="G49" s="158" t="s">
        <v>35</v>
      </c>
      <c r="H49" s="336">
        <v>0.41666666666666669</v>
      </c>
      <c r="I49" s="268"/>
    </row>
    <row r="50" spans="1:9" ht="14.5" customHeight="1" x14ac:dyDescent="0.3">
      <c r="A50" s="159"/>
      <c r="B50" s="264"/>
      <c r="C50" s="157"/>
      <c r="D50" s="156" t="s">
        <v>323</v>
      </c>
      <c r="E50" s="157">
        <v>2011</v>
      </c>
      <c r="F50" s="157" t="s">
        <v>257</v>
      </c>
      <c r="G50" s="271" t="s">
        <v>35</v>
      </c>
      <c r="H50" s="336">
        <v>0.41666666666666669</v>
      </c>
      <c r="I50" s="272"/>
    </row>
    <row r="51" spans="1:9" ht="14.5" customHeight="1" x14ac:dyDescent="0.35">
      <c r="A51" s="252"/>
      <c r="B51" s="253"/>
      <c r="C51" s="253"/>
      <c r="D51" s="253"/>
      <c r="E51" s="253"/>
      <c r="F51" s="253"/>
      <c r="G51" s="253"/>
      <c r="H51" s="253"/>
      <c r="I51" s="254" t="s">
        <v>260</v>
      </c>
    </row>
    <row r="52" spans="1:9" ht="14.5" customHeight="1" x14ac:dyDescent="0.25">
      <c r="A52" s="253"/>
      <c r="B52" s="253"/>
      <c r="C52" s="253"/>
      <c r="D52" s="253"/>
      <c r="E52" s="253"/>
      <c r="F52" s="253"/>
      <c r="G52" s="253"/>
      <c r="H52" s="253"/>
      <c r="I52" s="253"/>
    </row>
    <row r="53" spans="1:9" ht="14.5" customHeight="1" x14ac:dyDescent="0.25">
      <c r="A53" s="253"/>
      <c r="B53" s="253"/>
      <c r="C53" s="253"/>
      <c r="D53" s="253"/>
      <c r="E53" s="253"/>
      <c r="F53" s="253"/>
      <c r="G53" s="253"/>
      <c r="H53" s="253"/>
      <c r="I53" s="253"/>
    </row>
    <row r="54" spans="1:9" ht="14.5" customHeight="1" x14ac:dyDescent="0.25">
      <c r="A54" s="253"/>
      <c r="B54" s="253"/>
      <c r="C54" s="253"/>
      <c r="D54" s="253"/>
      <c r="E54" s="253"/>
      <c r="F54" s="253"/>
      <c r="G54" s="253"/>
      <c r="H54" s="253"/>
      <c r="I54" s="253"/>
    </row>
    <row r="55" spans="1:9" ht="14.5" customHeight="1" x14ac:dyDescent="0.25">
      <c r="A55" s="253"/>
      <c r="B55" s="253"/>
      <c r="C55" s="253"/>
      <c r="D55" s="253"/>
      <c r="E55" s="253"/>
      <c r="F55" s="253"/>
      <c r="G55" s="253"/>
      <c r="H55" s="253"/>
      <c r="I55" s="253"/>
    </row>
    <row r="56" spans="1:9" ht="14.5" customHeight="1" x14ac:dyDescent="0.25">
      <c r="A56" s="253"/>
      <c r="B56" s="253"/>
      <c r="C56" s="253"/>
      <c r="D56" s="253"/>
      <c r="E56" s="253"/>
      <c r="F56" s="253"/>
      <c r="G56" s="253"/>
      <c r="H56" s="253"/>
      <c r="I56" s="253"/>
    </row>
    <row r="57" spans="1:9" ht="14.5" customHeight="1" x14ac:dyDescent="0.25">
      <c r="A57" s="437" t="s">
        <v>243</v>
      </c>
      <c r="B57" s="438"/>
      <c r="C57" s="253"/>
      <c r="D57" s="253"/>
      <c r="E57" s="253"/>
      <c r="F57" s="253"/>
      <c r="G57" s="253"/>
      <c r="H57" s="253"/>
      <c r="I57" s="253"/>
    </row>
    <row r="58" spans="1:9" ht="14.5" customHeight="1" x14ac:dyDescent="0.25">
      <c r="A58" s="253"/>
      <c r="B58" s="253"/>
      <c r="C58" s="439" t="s">
        <v>244</v>
      </c>
      <c r="D58" s="439"/>
      <c r="E58" s="439"/>
      <c r="F58" s="439"/>
      <c r="G58" s="439"/>
      <c r="H58" s="253"/>
      <c r="I58" s="253"/>
    </row>
    <row r="59" spans="1:9" ht="14.5" customHeight="1" x14ac:dyDescent="0.25">
      <c r="A59" s="253"/>
      <c r="B59" s="253"/>
      <c r="C59" s="439"/>
      <c r="D59" s="439"/>
      <c r="E59" s="439"/>
      <c r="F59" s="439"/>
      <c r="G59" s="439"/>
      <c r="H59" s="253"/>
      <c r="I59" s="253"/>
    </row>
    <row r="60" spans="1:9" ht="14.5" customHeight="1" x14ac:dyDescent="0.3">
      <c r="A60" s="440" t="s">
        <v>245</v>
      </c>
      <c r="B60" s="440"/>
      <c r="C60" s="440"/>
      <c r="D60" s="440"/>
      <c r="E60" s="440"/>
      <c r="F60" s="440"/>
      <c r="G60" s="440"/>
      <c r="H60" s="440"/>
      <c r="I60" s="440"/>
    </row>
    <row r="61" spans="1:9" ht="14.5" customHeight="1" x14ac:dyDescent="0.3">
      <c r="A61" s="255"/>
      <c r="B61" s="255"/>
      <c r="C61" s="255"/>
      <c r="D61" s="434" t="s">
        <v>276</v>
      </c>
      <c r="E61" s="434"/>
      <c r="F61" s="254"/>
      <c r="G61" s="255"/>
      <c r="H61" s="435" t="s">
        <v>246</v>
      </c>
      <c r="I61" s="435"/>
    </row>
    <row r="62" spans="1:9" ht="14.5" customHeight="1" x14ac:dyDescent="0.3">
      <c r="A62" s="255" t="s">
        <v>247</v>
      </c>
      <c r="B62" s="255"/>
      <c r="C62" s="255"/>
      <c r="D62" s="255"/>
      <c r="E62" s="255"/>
      <c r="F62" s="255"/>
      <c r="G62" s="255"/>
      <c r="H62" s="436" t="s">
        <v>331</v>
      </c>
      <c r="I62" s="436"/>
    </row>
    <row r="63" spans="1:9" ht="14.5" customHeight="1" x14ac:dyDescent="0.25">
      <c r="A63" s="253"/>
      <c r="B63" s="253"/>
      <c r="C63" s="253"/>
      <c r="D63" s="253"/>
      <c r="E63" s="253"/>
      <c r="F63" s="253"/>
      <c r="G63" s="253"/>
      <c r="H63" s="253"/>
      <c r="I63" s="253"/>
    </row>
    <row r="64" spans="1:9" ht="14.5" customHeight="1" x14ac:dyDescent="0.3">
      <c r="A64" s="256" t="s">
        <v>2</v>
      </c>
      <c r="B64" s="257"/>
      <c r="C64" s="258" t="s">
        <v>248</v>
      </c>
      <c r="D64" s="259" t="s">
        <v>249</v>
      </c>
      <c r="E64" s="258" t="s">
        <v>250</v>
      </c>
      <c r="F64" s="258" t="s">
        <v>251</v>
      </c>
      <c r="G64" s="261" t="s">
        <v>252</v>
      </c>
      <c r="H64" s="267" t="s">
        <v>253</v>
      </c>
      <c r="I64" s="262" t="s">
        <v>254</v>
      </c>
    </row>
    <row r="65" spans="1:9" ht="14.5" customHeight="1" x14ac:dyDescent="0.3">
      <c r="A65" s="159"/>
      <c r="B65" s="263"/>
      <c r="C65" s="331" t="s">
        <v>255</v>
      </c>
      <c r="D65" s="264"/>
      <c r="E65" s="157"/>
      <c r="F65" s="157"/>
      <c r="G65" s="264"/>
      <c r="H65" s="336">
        <v>0.41666666666666669</v>
      </c>
      <c r="I65" s="263"/>
    </row>
    <row r="66" spans="1:9" ht="14.5" customHeight="1" x14ac:dyDescent="0.3">
      <c r="A66" s="265" t="s">
        <v>2</v>
      </c>
      <c r="B66" s="257"/>
      <c r="C66" s="267">
        <v>9</v>
      </c>
      <c r="D66" s="265" t="s">
        <v>132</v>
      </c>
      <c r="E66" s="267">
        <v>2008</v>
      </c>
      <c r="F66" s="155" t="s">
        <v>256</v>
      </c>
      <c r="G66" s="158" t="s">
        <v>35</v>
      </c>
      <c r="H66" s="336">
        <v>0.41666666666666669</v>
      </c>
      <c r="I66" s="275"/>
    </row>
    <row r="67" spans="1:9" ht="14.5" customHeight="1" x14ac:dyDescent="0.3">
      <c r="A67" s="269" t="s">
        <v>262</v>
      </c>
      <c r="B67" s="270"/>
      <c r="C67" s="155"/>
      <c r="D67" s="269" t="s">
        <v>133</v>
      </c>
      <c r="E67" s="155">
        <v>2009</v>
      </c>
      <c r="F67" s="155" t="s">
        <v>256</v>
      </c>
      <c r="G67" s="158" t="s">
        <v>34</v>
      </c>
      <c r="H67" s="336">
        <v>0.41666666666666669</v>
      </c>
      <c r="I67" s="268"/>
    </row>
    <row r="68" spans="1:9" ht="14.5" customHeight="1" x14ac:dyDescent="0.3">
      <c r="A68" s="269" t="s">
        <v>9</v>
      </c>
      <c r="B68" s="270"/>
      <c r="C68" s="155"/>
      <c r="D68" s="269" t="s">
        <v>134</v>
      </c>
      <c r="E68" s="155">
        <v>2009</v>
      </c>
      <c r="F68" s="155" t="s">
        <v>256</v>
      </c>
      <c r="G68" s="158" t="s">
        <v>34</v>
      </c>
      <c r="H68" s="336">
        <v>0.41666666666666669</v>
      </c>
      <c r="I68" s="268"/>
    </row>
    <row r="69" spans="1:9" ht="14.5" customHeight="1" x14ac:dyDescent="0.3">
      <c r="A69" s="159"/>
      <c r="B69" s="263"/>
      <c r="C69" s="157"/>
      <c r="D69" s="159" t="s">
        <v>135</v>
      </c>
      <c r="E69" s="157">
        <v>2013</v>
      </c>
      <c r="F69" s="157" t="s">
        <v>258</v>
      </c>
      <c r="G69" s="271" t="s">
        <v>35</v>
      </c>
      <c r="H69" s="336">
        <v>0.41666666666666669</v>
      </c>
      <c r="I69" s="272"/>
    </row>
    <row r="70" spans="1:9" ht="14.5" customHeight="1" x14ac:dyDescent="0.3">
      <c r="A70" s="269" t="s">
        <v>263</v>
      </c>
      <c r="B70" s="255"/>
      <c r="C70" s="155">
        <v>10</v>
      </c>
      <c r="D70" s="265" t="s">
        <v>48</v>
      </c>
      <c r="E70" s="267">
        <v>2014</v>
      </c>
      <c r="F70" s="267" t="s">
        <v>258</v>
      </c>
      <c r="G70" s="278" t="s">
        <v>35</v>
      </c>
      <c r="H70" s="336">
        <v>0.41666666666666669</v>
      </c>
      <c r="I70" s="268"/>
    </row>
    <row r="71" spans="1:9" ht="14.5" customHeight="1" x14ac:dyDescent="0.3">
      <c r="A71" s="269" t="s">
        <v>2</v>
      </c>
      <c r="B71" s="255"/>
      <c r="C71" s="155"/>
      <c r="D71" s="269" t="s">
        <v>49</v>
      </c>
      <c r="E71" s="273">
        <v>2007</v>
      </c>
      <c r="F71" s="155" t="s">
        <v>256</v>
      </c>
      <c r="G71" s="158" t="s">
        <v>35</v>
      </c>
      <c r="H71" s="336">
        <v>0.41666666666666669</v>
      </c>
      <c r="I71" s="268"/>
    </row>
    <row r="72" spans="1:9" ht="14.5" customHeight="1" x14ac:dyDescent="0.3">
      <c r="A72" s="269" t="s">
        <v>11</v>
      </c>
      <c r="B72" s="255"/>
      <c r="C72" s="155"/>
      <c r="D72" s="269" t="s">
        <v>50</v>
      </c>
      <c r="E72" s="155">
        <v>2011</v>
      </c>
      <c r="F72" s="155" t="s">
        <v>257</v>
      </c>
      <c r="G72" s="158" t="s">
        <v>34</v>
      </c>
      <c r="H72" s="336">
        <v>0.41666666666666669</v>
      </c>
      <c r="I72" s="268"/>
    </row>
    <row r="73" spans="1:9" ht="14.5" customHeight="1" x14ac:dyDescent="0.3">
      <c r="A73" s="159"/>
      <c r="B73" s="264"/>
      <c r="C73" s="157"/>
      <c r="D73" s="159" t="s">
        <v>51</v>
      </c>
      <c r="E73" s="157">
        <v>2008</v>
      </c>
      <c r="F73" s="157" t="s">
        <v>256</v>
      </c>
      <c r="G73" s="271" t="s">
        <v>34</v>
      </c>
      <c r="H73" s="336">
        <v>0.41666666666666669</v>
      </c>
      <c r="I73" s="272"/>
    </row>
    <row r="74" spans="1:9" ht="14.5" customHeight="1" x14ac:dyDescent="0.3">
      <c r="A74" s="269" t="s">
        <v>265</v>
      </c>
      <c r="B74" s="255"/>
      <c r="C74" s="267">
        <v>11</v>
      </c>
      <c r="D74" s="266" t="s">
        <v>38</v>
      </c>
      <c r="E74" s="267">
        <v>2007</v>
      </c>
      <c r="F74" s="267" t="s">
        <v>256</v>
      </c>
      <c r="G74" s="278" t="s">
        <v>34</v>
      </c>
      <c r="H74" s="336">
        <v>0.41666666666666669</v>
      </c>
      <c r="I74" s="275"/>
    </row>
    <row r="75" spans="1:9" ht="14.5" customHeight="1" x14ac:dyDescent="0.3">
      <c r="A75" s="269" t="s">
        <v>266</v>
      </c>
      <c r="B75" s="255"/>
      <c r="C75" s="155"/>
      <c r="D75" s="154" t="s">
        <v>39</v>
      </c>
      <c r="E75" s="155">
        <v>2007</v>
      </c>
      <c r="F75" s="155" t="s">
        <v>256</v>
      </c>
      <c r="G75" s="158" t="s">
        <v>34</v>
      </c>
      <c r="H75" s="336">
        <v>0.41666666666666669</v>
      </c>
      <c r="I75" s="268"/>
    </row>
    <row r="76" spans="1:9" ht="14.5" customHeight="1" x14ac:dyDescent="0.3">
      <c r="A76" s="269" t="s">
        <v>267</v>
      </c>
      <c r="B76" s="255"/>
      <c r="C76" s="155"/>
      <c r="D76" s="154" t="s">
        <v>40</v>
      </c>
      <c r="E76" s="155">
        <v>2008</v>
      </c>
      <c r="F76" s="155" t="s">
        <v>256</v>
      </c>
      <c r="G76" s="158" t="s">
        <v>34</v>
      </c>
      <c r="H76" s="336">
        <v>0.41666666666666669</v>
      </c>
      <c r="I76" s="268"/>
    </row>
    <row r="77" spans="1:9" ht="14.5" customHeight="1" x14ac:dyDescent="0.3">
      <c r="A77" s="269"/>
      <c r="B77" s="255"/>
      <c r="C77" s="157"/>
      <c r="D77" s="156" t="s">
        <v>41</v>
      </c>
      <c r="E77" s="157">
        <v>2007</v>
      </c>
      <c r="F77" s="157" t="s">
        <v>256</v>
      </c>
      <c r="G77" s="271" t="s">
        <v>34</v>
      </c>
      <c r="H77" s="336">
        <v>0.41666666666666669</v>
      </c>
      <c r="I77" s="272"/>
    </row>
    <row r="78" spans="1:9" ht="14.5" customHeight="1" x14ac:dyDescent="0.3">
      <c r="A78" s="265" t="s">
        <v>268</v>
      </c>
      <c r="B78" s="257"/>
      <c r="C78" s="267">
        <v>12</v>
      </c>
      <c r="D78" s="269" t="s">
        <v>70</v>
      </c>
      <c r="E78" s="282">
        <v>2010</v>
      </c>
      <c r="F78" s="155" t="s">
        <v>257</v>
      </c>
      <c r="G78" s="276" t="s">
        <v>34</v>
      </c>
      <c r="H78" s="336">
        <v>0.41666666666666669</v>
      </c>
      <c r="I78" s="275"/>
    </row>
    <row r="79" spans="1:9" ht="14.5" customHeight="1" x14ac:dyDescent="0.3">
      <c r="A79" s="269" t="s">
        <v>199</v>
      </c>
      <c r="B79" s="270"/>
      <c r="C79" s="155"/>
      <c r="D79" s="269" t="s">
        <v>71</v>
      </c>
      <c r="E79" s="273">
        <v>2013</v>
      </c>
      <c r="F79" s="155" t="s">
        <v>258</v>
      </c>
      <c r="G79" s="276" t="s">
        <v>34</v>
      </c>
      <c r="H79" s="336">
        <v>0.41666666666666669</v>
      </c>
      <c r="I79" s="268"/>
    </row>
    <row r="80" spans="1:9" ht="14.5" customHeight="1" x14ac:dyDescent="0.3">
      <c r="A80" s="269" t="s">
        <v>269</v>
      </c>
      <c r="B80" s="270"/>
      <c r="C80" s="155"/>
      <c r="D80" s="269" t="s">
        <v>72</v>
      </c>
      <c r="E80" s="273">
        <v>2007</v>
      </c>
      <c r="F80" s="155" t="s">
        <v>256</v>
      </c>
      <c r="G80" s="276" t="s">
        <v>35</v>
      </c>
      <c r="H80" s="336">
        <v>0.41666666666666669</v>
      </c>
      <c r="I80" s="268"/>
    </row>
    <row r="81" spans="1:9" ht="14.5" customHeight="1" x14ac:dyDescent="0.3">
      <c r="A81" s="159"/>
      <c r="B81" s="263"/>
      <c r="C81" s="157"/>
      <c r="D81" s="159" t="s">
        <v>73</v>
      </c>
      <c r="E81" s="160">
        <v>2011</v>
      </c>
      <c r="F81" s="157" t="s">
        <v>257</v>
      </c>
      <c r="G81" s="277" t="s">
        <v>35</v>
      </c>
      <c r="H81" s="336">
        <v>0.41666666666666669</v>
      </c>
      <c r="I81" s="272"/>
    </row>
    <row r="82" spans="1:9" ht="14.5" customHeight="1" x14ac:dyDescent="0.3">
      <c r="A82" s="255"/>
      <c r="B82" s="255"/>
      <c r="C82" s="158"/>
      <c r="D82" s="255"/>
      <c r="E82" s="158"/>
      <c r="F82" s="158"/>
      <c r="G82" s="158"/>
      <c r="H82" s="337"/>
      <c r="I82" s="338"/>
    </row>
    <row r="83" spans="1:9" ht="14.5" customHeight="1" x14ac:dyDescent="0.3">
      <c r="A83" s="256" t="s">
        <v>2</v>
      </c>
      <c r="B83" s="257"/>
      <c r="C83" s="258" t="s">
        <v>248</v>
      </c>
      <c r="D83" s="259" t="s">
        <v>249</v>
      </c>
      <c r="E83" s="258" t="s">
        <v>250</v>
      </c>
      <c r="F83" s="258" t="s">
        <v>251</v>
      </c>
      <c r="G83" s="261" t="s">
        <v>252</v>
      </c>
      <c r="H83" s="267" t="s">
        <v>253</v>
      </c>
      <c r="I83" s="262" t="s">
        <v>254</v>
      </c>
    </row>
    <row r="84" spans="1:9" ht="14.5" customHeight="1" x14ac:dyDescent="0.3">
      <c r="A84" s="159"/>
      <c r="B84" s="263"/>
      <c r="C84" s="331" t="s">
        <v>255</v>
      </c>
      <c r="D84" s="264"/>
      <c r="E84" s="157"/>
      <c r="F84" s="157"/>
      <c r="G84" s="264"/>
      <c r="H84" s="336">
        <v>0.41666666666666669</v>
      </c>
      <c r="I84" s="263"/>
    </row>
    <row r="85" spans="1:9" ht="14.5" customHeight="1" x14ac:dyDescent="0.3">
      <c r="A85" s="269" t="s">
        <v>213</v>
      </c>
      <c r="B85" s="255"/>
      <c r="C85" s="155">
        <v>13</v>
      </c>
      <c r="D85" s="265" t="s">
        <v>92</v>
      </c>
      <c r="E85" s="267">
        <v>2007</v>
      </c>
      <c r="F85" s="267" t="s">
        <v>256</v>
      </c>
      <c r="G85" s="278" t="s">
        <v>34</v>
      </c>
      <c r="H85" s="336">
        <v>0.41666666666666669</v>
      </c>
      <c r="I85" s="268"/>
    </row>
    <row r="86" spans="1:9" ht="14.5" customHeight="1" x14ac:dyDescent="0.3">
      <c r="A86" s="269" t="s">
        <v>214</v>
      </c>
      <c r="B86" s="255"/>
      <c r="C86" s="155"/>
      <c r="D86" s="283" t="s">
        <v>170</v>
      </c>
      <c r="E86" s="284">
        <v>2011</v>
      </c>
      <c r="F86" s="155" t="s">
        <v>257</v>
      </c>
      <c r="G86" s="158" t="s">
        <v>34</v>
      </c>
      <c r="H86" s="336">
        <v>0.41666666666666669</v>
      </c>
      <c r="I86" s="268"/>
    </row>
    <row r="87" spans="1:9" ht="14.5" customHeight="1" x14ac:dyDescent="0.3">
      <c r="A87" s="269"/>
      <c r="B87" s="255"/>
      <c r="C87" s="155"/>
      <c r="D87" s="269" t="s">
        <v>324</v>
      </c>
      <c r="E87" s="155">
        <v>2014</v>
      </c>
      <c r="F87" s="155" t="s">
        <v>258</v>
      </c>
      <c r="G87" s="158" t="s">
        <v>34</v>
      </c>
      <c r="H87" s="336">
        <v>0.41666666666666669</v>
      </c>
      <c r="I87" s="268"/>
    </row>
    <row r="88" spans="1:9" ht="14.5" customHeight="1" x14ac:dyDescent="0.3">
      <c r="A88" s="269"/>
      <c r="B88" s="255"/>
      <c r="C88" s="157"/>
      <c r="D88" s="159" t="s">
        <v>93</v>
      </c>
      <c r="E88" s="157">
        <v>2015</v>
      </c>
      <c r="F88" s="157" t="s">
        <v>258</v>
      </c>
      <c r="G88" s="271" t="s">
        <v>34</v>
      </c>
      <c r="H88" s="336">
        <v>0.41666666666666669</v>
      </c>
      <c r="I88" s="272"/>
    </row>
    <row r="89" spans="1:9" ht="14.5" customHeight="1" x14ac:dyDescent="0.3">
      <c r="A89" s="265" t="s">
        <v>227</v>
      </c>
      <c r="B89" s="257"/>
      <c r="C89" s="155">
        <v>14</v>
      </c>
      <c r="D89" s="269" t="s">
        <v>140</v>
      </c>
      <c r="E89" s="155">
        <v>2012</v>
      </c>
      <c r="F89" s="155" t="s">
        <v>258</v>
      </c>
      <c r="G89" s="158" t="s">
        <v>34</v>
      </c>
      <c r="H89" s="336">
        <v>0.41666666666666669</v>
      </c>
      <c r="I89" s="268"/>
    </row>
    <row r="90" spans="1:9" ht="14.5" customHeight="1" x14ac:dyDescent="0.3">
      <c r="A90" s="269" t="s">
        <v>9</v>
      </c>
      <c r="B90" s="270"/>
      <c r="C90" s="155"/>
      <c r="D90" s="269" t="s">
        <v>141</v>
      </c>
      <c r="E90" s="155">
        <v>2010</v>
      </c>
      <c r="F90" s="155" t="s">
        <v>257</v>
      </c>
      <c r="G90" s="158" t="s">
        <v>35</v>
      </c>
      <c r="H90" s="336">
        <v>0.41666666666666669</v>
      </c>
      <c r="I90" s="268"/>
    </row>
    <row r="91" spans="1:9" ht="14.5" customHeight="1" x14ac:dyDescent="0.3">
      <c r="A91" s="269"/>
      <c r="B91" s="270"/>
      <c r="C91" s="155"/>
      <c r="D91" s="285" t="s">
        <v>270</v>
      </c>
      <c r="E91" s="273">
        <v>2009</v>
      </c>
      <c r="F91" s="155" t="s">
        <v>256</v>
      </c>
      <c r="G91" s="158" t="s">
        <v>35</v>
      </c>
      <c r="H91" s="336">
        <v>0.41666666666666669</v>
      </c>
      <c r="I91" s="268"/>
    </row>
    <row r="92" spans="1:9" ht="14.5" customHeight="1" x14ac:dyDescent="0.3">
      <c r="A92" s="159"/>
      <c r="B92" s="263"/>
      <c r="C92" s="155"/>
      <c r="D92" s="156" t="s">
        <v>142</v>
      </c>
      <c r="E92" s="157">
        <v>2009</v>
      </c>
      <c r="F92" s="157" t="s">
        <v>256</v>
      </c>
      <c r="G92" s="271" t="s">
        <v>34</v>
      </c>
      <c r="H92" s="336">
        <v>0.41666666666666669</v>
      </c>
      <c r="I92" s="268"/>
    </row>
    <row r="93" spans="1:9" ht="14.5" customHeight="1" x14ac:dyDescent="0.3">
      <c r="A93" s="269" t="s">
        <v>2</v>
      </c>
      <c r="B93" s="255"/>
      <c r="C93" s="267">
        <v>15</v>
      </c>
      <c r="D93" s="286" t="s">
        <v>113</v>
      </c>
      <c r="E93" s="287">
        <v>2015</v>
      </c>
      <c r="F93" s="267" t="s">
        <v>258</v>
      </c>
      <c r="G93" s="278" t="s">
        <v>35</v>
      </c>
      <c r="H93" s="336">
        <v>0.41666666666666669</v>
      </c>
      <c r="I93" s="275"/>
    </row>
    <row r="94" spans="1:9" ht="14.5" customHeight="1" x14ac:dyDescent="0.3">
      <c r="A94" s="269" t="s">
        <v>25</v>
      </c>
      <c r="B94" s="255"/>
      <c r="C94" s="155"/>
      <c r="D94" s="288" t="s">
        <v>114</v>
      </c>
      <c r="E94" s="289">
        <v>2014</v>
      </c>
      <c r="F94" s="155" t="s">
        <v>258</v>
      </c>
      <c r="G94" s="158" t="s">
        <v>34</v>
      </c>
      <c r="H94" s="336">
        <v>0.41666666666666669</v>
      </c>
      <c r="I94" s="268"/>
    </row>
    <row r="95" spans="1:9" ht="14.5" customHeight="1" x14ac:dyDescent="0.3">
      <c r="A95" s="269"/>
      <c r="B95" s="255"/>
      <c r="C95" s="155"/>
      <c r="D95" s="288" t="s">
        <v>115</v>
      </c>
      <c r="E95" s="289">
        <v>2014</v>
      </c>
      <c r="F95" s="155" t="s">
        <v>258</v>
      </c>
      <c r="G95" s="158" t="s">
        <v>35</v>
      </c>
      <c r="H95" s="336">
        <v>0.41666666666666669</v>
      </c>
      <c r="I95" s="268"/>
    </row>
    <row r="96" spans="1:9" ht="14.5" customHeight="1" x14ac:dyDescent="0.3">
      <c r="A96" s="159"/>
      <c r="B96" s="264"/>
      <c r="C96" s="157"/>
      <c r="D96" s="290" t="s">
        <v>116</v>
      </c>
      <c r="E96" s="291">
        <v>2014</v>
      </c>
      <c r="F96" s="157" t="s">
        <v>258</v>
      </c>
      <c r="G96" s="271" t="s">
        <v>34</v>
      </c>
      <c r="H96" s="336">
        <v>0.41666666666666669</v>
      </c>
      <c r="I96" s="272"/>
    </row>
    <row r="97" spans="1:9" ht="14.5" customHeight="1" x14ac:dyDescent="0.3">
      <c r="A97" s="269" t="s">
        <v>272</v>
      </c>
      <c r="B97" s="255"/>
      <c r="C97" s="267">
        <v>16</v>
      </c>
      <c r="D97" s="265" t="s">
        <v>76</v>
      </c>
      <c r="E97" s="282">
        <v>2009</v>
      </c>
      <c r="F97" s="267" t="s">
        <v>256</v>
      </c>
      <c r="G97" s="278" t="s">
        <v>34</v>
      </c>
      <c r="H97" s="336">
        <v>0.41666666666666669</v>
      </c>
      <c r="I97" s="275"/>
    </row>
    <row r="98" spans="1:9" ht="14.5" customHeight="1" x14ac:dyDescent="0.3">
      <c r="A98" s="269" t="s">
        <v>203</v>
      </c>
      <c r="B98" s="255"/>
      <c r="C98" s="155"/>
      <c r="D98" s="283" t="s">
        <v>174</v>
      </c>
      <c r="E98" s="292">
        <v>2008</v>
      </c>
      <c r="F98" s="155" t="s">
        <v>256</v>
      </c>
      <c r="G98" s="158" t="s">
        <v>34</v>
      </c>
      <c r="H98" s="336">
        <v>0.41666666666666669</v>
      </c>
      <c r="I98" s="268"/>
    </row>
    <row r="99" spans="1:9" ht="14.5" customHeight="1" x14ac:dyDescent="0.3">
      <c r="A99" s="269"/>
      <c r="B99" s="255"/>
      <c r="C99" s="155"/>
      <c r="D99" s="269" t="s">
        <v>77</v>
      </c>
      <c r="E99" s="273">
        <v>2007</v>
      </c>
      <c r="F99" s="155" t="s">
        <v>256</v>
      </c>
      <c r="G99" s="158" t="s">
        <v>34</v>
      </c>
      <c r="H99" s="336">
        <v>0.41666666666666669</v>
      </c>
      <c r="I99" s="268"/>
    </row>
    <row r="100" spans="1:9" ht="14.5" customHeight="1" x14ac:dyDescent="0.3">
      <c r="A100" s="159"/>
      <c r="B100" s="264"/>
      <c r="C100" s="157"/>
      <c r="D100" s="159" t="s">
        <v>78</v>
      </c>
      <c r="E100" s="160">
        <v>2007</v>
      </c>
      <c r="F100" s="157" t="s">
        <v>256</v>
      </c>
      <c r="G100" s="271" t="s">
        <v>34</v>
      </c>
      <c r="H100" s="336">
        <v>0.41666666666666669</v>
      </c>
      <c r="I100" s="272"/>
    </row>
    <row r="101" spans="1:9" ht="14.5" customHeight="1" x14ac:dyDescent="0.35">
      <c r="A101" s="252"/>
      <c r="B101" s="253"/>
      <c r="C101" s="253"/>
      <c r="D101" s="253"/>
      <c r="E101" s="253"/>
      <c r="F101" s="253"/>
      <c r="G101" s="253"/>
      <c r="H101" s="253"/>
      <c r="I101" s="254" t="s">
        <v>264</v>
      </c>
    </row>
    <row r="102" spans="1:9" ht="14.5" customHeight="1" x14ac:dyDescent="0.25">
      <c r="A102" s="253"/>
      <c r="B102" s="253"/>
      <c r="C102" s="253"/>
      <c r="D102" s="253"/>
      <c r="E102" s="253"/>
      <c r="F102" s="253"/>
      <c r="G102" s="253"/>
      <c r="H102" s="253"/>
      <c r="I102" s="253"/>
    </row>
    <row r="103" spans="1:9" ht="14.5" customHeight="1" x14ac:dyDescent="0.25">
      <c r="A103" s="253"/>
      <c r="B103" s="253"/>
      <c r="C103" s="253"/>
      <c r="D103" s="253"/>
      <c r="E103" s="253"/>
      <c r="F103" s="253"/>
      <c r="G103" s="253"/>
      <c r="H103" s="253"/>
      <c r="I103" s="253"/>
    </row>
    <row r="104" spans="1:9" ht="14.5" customHeight="1" x14ac:dyDescent="0.25">
      <c r="A104" s="253"/>
      <c r="B104" s="253"/>
      <c r="C104" s="253"/>
      <c r="D104" s="253"/>
      <c r="E104" s="253"/>
      <c r="F104" s="253"/>
      <c r="G104" s="253"/>
      <c r="H104" s="253"/>
      <c r="I104" s="253"/>
    </row>
    <row r="105" spans="1:9" ht="14.5" customHeight="1" x14ac:dyDescent="0.25">
      <c r="A105" s="253"/>
      <c r="B105" s="253"/>
      <c r="C105" s="253"/>
      <c r="D105" s="253"/>
      <c r="E105" s="253"/>
      <c r="F105" s="253"/>
      <c r="G105" s="253"/>
      <c r="H105" s="253"/>
      <c r="I105" s="253"/>
    </row>
    <row r="106" spans="1:9" ht="14.5" customHeight="1" x14ac:dyDescent="0.25">
      <c r="A106" s="253"/>
      <c r="B106" s="253"/>
      <c r="C106" s="253"/>
      <c r="D106" s="253"/>
      <c r="E106" s="253"/>
      <c r="F106" s="253"/>
      <c r="G106" s="253"/>
      <c r="H106" s="253"/>
      <c r="I106" s="253"/>
    </row>
    <row r="107" spans="1:9" ht="14.5" customHeight="1" x14ac:dyDescent="0.25">
      <c r="A107" s="437" t="s">
        <v>243</v>
      </c>
      <c r="B107" s="438"/>
      <c r="C107" s="253"/>
      <c r="D107" s="253"/>
      <c r="E107" s="253"/>
      <c r="F107" s="253"/>
      <c r="G107" s="253"/>
      <c r="H107" s="253"/>
      <c r="I107" s="253"/>
    </row>
    <row r="108" spans="1:9" ht="14.5" customHeight="1" x14ac:dyDescent="0.25">
      <c r="A108" s="253"/>
      <c r="B108" s="253"/>
      <c r="C108" s="439" t="s">
        <v>244</v>
      </c>
      <c r="D108" s="439"/>
      <c r="E108" s="439"/>
      <c r="F108" s="439"/>
      <c r="G108" s="439"/>
      <c r="H108" s="253"/>
      <c r="I108" s="253"/>
    </row>
    <row r="109" spans="1:9" ht="14.5" customHeight="1" x14ac:dyDescent="0.25">
      <c r="A109" s="253"/>
      <c r="B109" s="253"/>
      <c r="C109" s="439"/>
      <c r="D109" s="439"/>
      <c r="E109" s="439"/>
      <c r="F109" s="439"/>
      <c r="G109" s="439"/>
      <c r="H109" s="253"/>
      <c r="I109" s="253"/>
    </row>
    <row r="110" spans="1:9" ht="14.5" customHeight="1" x14ac:dyDescent="0.3">
      <c r="A110" s="440" t="s">
        <v>245</v>
      </c>
      <c r="B110" s="440"/>
      <c r="C110" s="440"/>
      <c r="D110" s="440"/>
      <c r="E110" s="440"/>
      <c r="F110" s="440"/>
      <c r="G110" s="440"/>
      <c r="H110" s="440"/>
      <c r="I110" s="440"/>
    </row>
    <row r="111" spans="1:9" ht="14.5" customHeight="1" x14ac:dyDescent="0.3">
      <c r="A111" s="255"/>
      <c r="B111" s="255"/>
      <c r="C111" s="255"/>
      <c r="D111" s="434" t="s">
        <v>276</v>
      </c>
      <c r="E111" s="434"/>
      <c r="F111" s="254"/>
      <c r="G111" s="255"/>
      <c r="H111" s="435" t="s">
        <v>246</v>
      </c>
      <c r="I111" s="435"/>
    </row>
    <row r="112" spans="1:9" ht="14.5" customHeight="1" x14ac:dyDescent="0.3">
      <c r="A112" s="255" t="s">
        <v>247</v>
      </c>
      <c r="B112" s="255"/>
      <c r="C112" s="255"/>
      <c r="D112" s="255"/>
      <c r="E112" s="255"/>
      <c r="F112" s="255"/>
      <c r="G112" s="255"/>
      <c r="H112" s="436" t="s">
        <v>331</v>
      </c>
      <c r="I112" s="436"/>
    </row>
    <row r="113" spans="1:9" ht="14.5" customHeight="1" x14ac:dyDescent="0.25">
      <c r="A113" s="253"/>
      <c r="B113" s="253"/>
      <c r="C113" s="253"/>
      <c r="D113" s="253"/>
      <c r="E113" s="253"/>
      <c r="F113" s="253"/>
      <c r="G113" s="253"/>
      <c r="H113" s="253"/>
      <c r="I113" s="253"/>
    </row>
    <row r="114" spans="1:9" ht="14.5" customHeight="1" x14ac:dyDescent="0.3">
      <c r="A114" s="256" t="s">
        <v>2</v>
      </c>
      <c r="B114" s="257"/>
      <c r="C114" s="258" t="s">
        <v>248</v>
      </c>
      <c r="D114" s="259" t="s">
        <v>249</v>
      </c>
      <c r="E114" s="258" t="s">
        <v>250</v>
      </c>
      <c r="F114" s="258" t="s">
        <v>251</v>
      </c>
      <c r="G114" s="261" t="s">
        <v>252</v>
      </c>
      <c r="H114" s="267" t="s">
        <v>253</v>
      </c>
      <c r="I114" s="262" t="s">
        <v>254</v>
      </c>
    </row>
    <row r="115" spans="1:9" ht="14.5" customHeight="1" x14ac:dyDescent="0.3">
      <c r="A115" s="159"/>
      <c r="B115" s="263"/>
      <c r="C115" s="331" t="s">
        <v>255</v>
      </c>
      <c r="D115" s="264"/>
      <c r="E115" s="157"/>
      <c r="F115" s="157"/>
      <c r="G115" s="264"/>
      <c r="H115" s="336">
        <v>0.625</v>
      </c>
      <c r="I115" s="263"/>
    </row>
    <row r="116" spans="1:9" ht="14.5" customHeight="1" x14ac:dyDescent="0.3">
      <c r="A116" s="265" t="s">
        <v>216</v>
      </c>
      <c r="B116" s="257"/>
      <c r="C116" s="267">
        <v>17</v>
      </c>
      <c r="D116" s="265" t="s">
        <v>120</v>
      </c>
      <c r="E116" s="267">
        <v>2011</v>
      </c>
      <c r="F116" s="155" t="s">
        <v>257</v>
      </c>
      <c r="G116" s="158" t="s">
        <v>34</v>
      </c>
      <c r="H116" s="336">
        <v>0.41666666666666669</v>
      </c>
      <c r="I116" s="275"/>
    </row>
    <row r="117" spans="1:9" ht="14.5" customHeight="1" x14ac:dyDescent="0.3">
      <c r="A117" s="269" t="s">
        <v>2</v>
      </c>
      <c r="B117" s="270"/>
      <c r="C117" s="155"/>
      <c r="D117" s="269" t="s">
        <v>121</v>
      </c>
      <c r="E117" s="155">
        <v>2011</v>
      </c>
      <c r="F117" s="155" t="s">
        <v>257</v>
      </c>
      <c r="G117" s="158" t="s">
        <v>34</v>
      </c>
      <c r="H117" s="336">
        <v>0.41666666666666669</v>
      </c>
      <c r="I117" s="268"/>
    </row>
    <row r="118" spans="1:9" ht="14.5" customHeight="1" x14ac:dyDescent="0.3">
      <c r="A118" s="269" t="s">
        <v>217</v>
      </c>
      <c r="B118" s="270"/>
      <c r="C118" s="155"/>
      <c r="D118" s="269" t="s">
        <v>122</v>
      </c>
      <c r="E118" s="155">
        <v>2010</v>
      </c>
      <c r="F118" s="155" t="s">
        <v>257</v>
      </c>
      <c r="G118" s="158" t="s">
        <v>34</v>
      </c>
      <c r="H118" s="336">
        <v>0.41666666666666669</v>
      </c>
      <c r="I118" s="268"/>
    </row>
    <row r="119" spans="1:9" ht="14.5" customHeight="1" x14ac:dyDescent="0.3">
      <c r="A119" s="159"/>
      <c r="B119" s="263"/>
      <c r="C119" s="157"/>
      <c r="D119" s="159" t="s">
        <v>123</v>
      </c>
      <c r="E119" s="157">
        <v>2007</v>
      </c>
      <c r="F119" s="157" t="s">
        <v>256</v>
      </c>
      <c r="G119" s="271" t="s">
        <v>34</v>
      </c>
      <c r="H119" s="336">
        <v>0.41666666666666669</v>
      </c>
      <c r="I119" s="272"/>
    </row>
    <row r="120" spans="1:9" ht="14.5" customHeight="1" x14ac:dyDescent="0.3">
      <c r="A120" s="269" t="s">
        <v>232</v>
      </c>
      <c r="B120" s="255"/>
      <c r="C120" s="155">
        <v>18</v>
      </c>
      <c r="D120" s="266" t="s">
        <v>101</v>
      </c>
      <c r="E120" s="267">
        <v>2011</v>
      </c>
      <c r="F120" s="155" t="s">
        <v>257</v>
      </c>
      <c r="G120" s="158" t="s">
        <v>35</v>
      </c>
      <c r="H120" s="336">
        <v>0.41666666666666669</v>
      </c>
      <c r="I120" s="268"/>
    </row>
    <row r="121" spans="1:9" ht="14.5" customHeight="1" x14ac:dyDescent="0.3">
      <c r="A121" s="269" t="s">
        <v>233</v>
      </c>
      <c r="B121" s="255"/>
      <c r="C121" s="155"/>
      <c r="D121" s="154" t="s">
        <v>102</v>
      </c>
      <c r="E121" s="155">
        <v>2011</v>
      </c>
      <c r="F121" s="155" t="s">
        <v>257</v>
      </c>
      <c r="G121" s="158" t="s">
        <v>35</v>
      </c>
      <c r="H121" s="336">
        <v>0.41666666666666669</v>
      </c>
      <c r="I121" s="268"/>
    </row>
    <row r="122" spans="1:9" ht="14.5" customHeight="1" x14ac:dyDescent="0.3">
      <c r="A122" s="269"/>
      <c r="B122" s="255"/>
      <c r="C122" s="155"/>
      <c r="D122" s="154" t="s">
        <v>103</v>
      </c>
      <c r="E122" s="155">
        <v>2009</v>
      </c>
      <c r="F122" s="155" t="s">
        <v>256</v>
      </c>
      <c r="G122" s="158" t="s">
        <v>34</v>
      </c>
      <c r="H122" s="336">
        <v>0.41666666666666669</v>
      </c>
      <c r="I122" s="268"/>
    </row>
    <row r="123" spans="1:9" ht="14.5" customHeight="1" x14ac:dyDescent="0.3">
      <c r="A123" s="269"/>
      <c r="B123" s="255"/>
      <c r="C123" s="155"/>
      <c r="D123" s="156" t="s">
        <v>104</v>
      </c>
      <c r="E123" s="157">
        <v>2009</v>
      </c>
      <c r="F123" s="157" t="s">
        <v>256</v>
      </c>
      <c r="G123" s="271" t="s">
        <v>34</v>
      </c>
      <c r="H123" s="336">
        <v>0.41666666666666669</v>
      </c>
      <c r="I123" s="268"/>
    </row>
    <row r="124" spans="1:9" ht="14.5" customHeight="1" x14ac:dyDescent="0.3">
      <c r="A124" s="265" t="s">
        <v>273</v>
      </c>
      <c r="B124" s="257"/>
      <c r="C124" s="267">
        <v>19</v>
      </c>
      <c r="D124" s="269" t="s">
        <v>153</v>
      </c>
      <c r="E124" s="282">
        <v>2008</v>
      </c>
      <c r="F124" s="267" t="s">
        <v>256</v>
      </c>
      <c r="G124" s="278" t="s">
        <v>35</v>
      </c>
      <c r="H124" s="336">
        <v>0.41666666666666669</v>
      </c>
      <c r="I124" s="275"/>
    </row>
    <row r="125" spans="1:9" ht="14.5" customHeight="1" x14ac:dyDescent="0.3">
      <c r="A125" s="269" t="s">
        <v>2</v>
      </c>
      <c r="B125" s="270"/>
      <c r="C125" s="155"/>
      <c r="D125" s="269" t="s">
        <v>154</v>
      </c>
      <c r="E125" s="273">
        <v>2007</v>
      </c>
      <c r="F125" s="155" t="s">
        <v>256</v>
      </c>
      <c r="G125" s="158" t="s">
        <v>35</v>
      </c>
      <c r="H125" s="336">
        <v>0.41666666666666669</v>
      </c>
      <c r="I125" s="268"/>
    </row>
    <row r="126" spans="1:9" ht="14.5" customHeight="1" x14ac:dyDescent="0.3">
      <c r="A126" s="269" t="s">
        <v>206</v>
      </c>
      <c r="B126" s="270"/>
      <c r="C126" s="155"/>
      <c r="D126" s="269" t="s">
        <v>155</v>
      </c>
      <c r="E126" s="273">
        <v>2010</v>
      </c>
      <c r="F126" s="155" t="s">
        <v>257</v>
      </c>
      <c r="G126" s="158" t="s">
        <v>34</v>
      </c>
      <c r="H126" s="336">
        <v>0.41666666666666669</v>
      </c>
      <c r="I126" s="268"/>
    </row>
    <row r="127" spans="1:9" ht="14.5" customHeight="1" x14ac:dyDescent="0.3">
      <c r="A127" s="159"/>
      <c r="B127" s="263"/>
      <c r="C127" s="157"/>
      <c r="D127" s="159" t="s">
        <v>156</v>
      </c>
      <c r="E127" s="160">
        <v>2007</v>
      </c>
      <c r="F127" s="157" t="s">
        <v>256</v>
      </c>
      <c r="G127" s="271" t="s">
        <v>34</v>
      </c>
      <c r="H127" s="336">
        <v>0.41666666666666669</v>
      </c>
      <c r="I127" s="272"/>
    </row>
    <row r="128" spans="1:9" ht="14.5" customHeight="1" x14ac:dyDescent="0.3">
      <c r="A128" s="269" t="s">
        <v>274</v>
      </c>
      <c r="B128" s="255"/>
      <c r="C128" s="155">
        <v>20</v>
      </c>
      <c r="D128" s="269" t="s">
        <v>166</v>
      </c>
      <c r="E128" s="267">
        <v>2010</v>
      </c>
      <c r="F128" s="267" t="s">
        <v>257</v>
      </c>
      <c r="G128" s="278" t="s">
        <v>35</v>
      </c>
      <c r="H128" s="336">
        <v>0.41666666666666669</v>
      </c>
      <c r="I128" s="268"/>
    </row>
    <row r="129" spans="1:9" ht="14.5" customHeight="1" x14ac:dyDescent="0.3">
      <c r="A129" s="269" t="s">
        <v>236</v>
      </c>
      <c r="B129" s="255"/>
      <c r="C129" s="155"/>
      <c r="D129" s="269" t="s">
        <v>167</v>
      </c>
      <c r="E129" s="155">
        <v>2010</v>
      </c>
      <c r="F129" s="155" t="s">
        <v>257</v>
      </c>
      <c r="G129" s="158" t="s">
        <v>34</v>
      </c>
      <c r="H129" s="336">
        <v>0.41666666666666669</v>
      </c>
      <c r="I129" s="268"/>
    </row>
    <row r="130" spans="1:9" ht="14.5" customHeight="1" x14ac:dyDescent="0.3">
      <c r="A130" s="269"/>
      <c r="B130" s="255"/>
      <c r="C130" s="155"/>
      <c r="D130" s="269" t="s">
        <v>168</v>
      </c>
      <c r="E130" s="155">
        <v>2008</v>
      </c>
      <c r="F130" s="155" t="s">
        <v>256</v>
      </c>
      <c r="G130" s="158" t="s">
        <v>34</v>
      </c>
      <c r="H130" s="336">
        <v>0.41666666666666669</v>
      </c>
      <c r="I130" s="268"/>
    </row>
    <row r="131" spans="1:9" ht="14.5" customHeight="1" x14ac:dyDescent="0.3">
      <c r="A131" s="159"/>
      <c r="B131" s="264"/>
      <c r="C131" s="157"/>
      <c r="D131" s="159" t="s">
        <v>169</v>
      </c>
      <c r="E131" s="157">
        <v>2008</v>
      </c>
      <c r="F131" s="157" t="s">
        <v>256</v>
      </c>
      <c r="G131" s="271" t="s">
        <v>34</v>
      </c>
      <c r="H131" s="336">
        <v>0.41666666666666669</v>
      </c>
      <c r="I131" s="272"/>
    </row>
    <row r="132" spans="1:9" ht="14.5" customHeight="1" x14ac:dyDescent="0.25"/>
    <row r="133" spans="1:9" ht="14.5" customHeight="1" x14ac:dyDescent="0.25"/>
    <row r="134" spans="1:9" ht="14.5" customHeight="1" x14ac:dyDescent="0.25"/>
    <row r="135" spans="1:9" ht="14.5" customHeight="1" x14ac:dyDescent="0.25"/>
    <row r="136" spans="1:9" ht="14.5" customHeight="1" x14ac:dyDescent="0.25"/>
    <row r="137" spans="1:9" ht="14.5" customHeight="1" x14ac:dyDescent="0.25"/>
    <row r="138" spans="1:9" ht="14.5" customHeight="1" x14ac:dyDescent="0.25"/>
    <row r="139" spans="1:9" ht="14.5" customHeight="1" x14ac:dyDescent="0.25"/>
    <row r="140" spans="1:9" ht="14.5" customHeight="1" x14ac:dyDescent="0.25"/>
    <row r="141" spans="1:9" ht="14.5" customHeight="1" x14ac:dyDescent="0.25"/>
    <row r="142" spans="1:9" ht="14.5" customHeight="1" x14ac:dyDescent="0.25"/>
    <row r="143" spans="1:9" ht="14.5" customHeight="1" x14ac:dyDescent="0.25"/>
    <row r="144" spans="1:9" ht="14.5" customHeight="1" x14ac:dyDescent="0.25"/>
    <row r="145" ht="14.5" customHeight="1" x14ac:dyDescent="0.25"/>
    <row r="146" ht="14.5" customHeight="1" x14ac:dyDescent="0.25"/>
    <row r="147" ht="14.5" customHeight="1" x14ac:dyDescent="0.25"/>
    <row r="148" ht="14.5" customHeight="1" x14ac:dyDescent="0.25"/>
    <row r="149" ht="14.5" customHeight="1" x14ac:dyDescent="0.25"/>
    <row r="150" ht="14.5" customHeight="1" x14ac:dyDescent="0.25"/>
    <row r="151" ht="14.5" customHeight="1" x14ac:dyDescent="0.25"/>
  </sheetData>
  <mergeCells count="18">
    <mergeCell ref="H12:I12"/>
    <mergeCell ref="A7:B7"/>
    <mergeCell ref="C8:G9"/>
    <mergeCell ref="A10:I10"/>
    <mergeCell ref="D11:E11"/>
    <mergeCell ref="H11:I11"/>
    <mergeCell ref="A107:B107"/>
    <mergeCell ref="C108:G109"/>
    <mergeCell ref="A110:I110"/>
    <mergeCell ref="A57:B57"/>
    <mergeCell ref="C58:G59"/>
    <mergeCell ref="A60:I60"/>
    <mergeCell ref="D61:E61"/>
    <mergeCell ref="D111:E111"/>
    <mergeCell ref="H111:I111"/>
    <mergeCell ref="H112:I112"/>
    <mergeCell ref="H61:I61"/>
    <mergeCell ref="H62:I62"/>
  </mergeCells>
  <pageMargins left="0.70866141732283472" right="0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EE95-2554-4A3F-88F2-49F71635BEF5}">
  <sheetPr>
    <tabColor theme="3" tint="0.39997558519241921"/>
  </sheetPr>
  <dimension ref="B1:O121"/>
  <sheetViews>
    <sheetView topLeftCell="B1" zoomScale="87" zoomScaleNormal="87" workbookViewId="0">
      <pane ySplit="1" topLeftCell="A2" activePane="bottomLeft" state="frozen"/>
      <selection activeCell="B1" sqref="B1"/>
      <selection pane="bottomLeft" activeCell="P12" sqref="P12"/>
    </sheetView>
  </sheetViews>
  <sheetFormatPr baseColWidth="10" defaultRowHeight="13" x14ac:dyDescent="0.3"/>
  <cols>
    <col min="1" max="2" width="10.90625" style="347"/>
    <col min="3" max="3" width="5.81640625" style="347" customWidth="1"/>
    <col min="4" max="4" width="22.26953125" style="347" customWidth="1"/>
    <col min="5" max="5" width="6.54296875" style="347" customWidth="1"/>
    <col min="6" max="6" width="5.1796875" style="347" customWidth="1"/>
    <col min="7" max="7" width="38.7265625" style="347" bestFit="1" customWidth="1"/>
    <col min="8" max="8" width="6.54296875" style="347" customWidth="1"/>
    <col min="9" max="9" width="10.54296875" style="347" customWidth="1"/>
    <col min="10" max="11" width="14.26953125" style="359" customWidth="1"/>
    <col min="12" max="13" width="14.26953125" style="350" hidden="1" customWidth="1"/>
    <col min="14" max="14" width="10.90625" style="347" hidden="1" customWidth="1"/>
    <col min="15" max="15" width="10.90625" style="359"/>
    <col min="16" max="16384" width="10.90625" style="347"/>
  </cols>
  <sheetData>
    <row r="1" spans="2:15" ht="22.5" customHeight="1" x14ac:dyDescent="0.3">
      <c r="B1" s="360" t="s">
        <v>329</v>
      </c>
      <c r="C1" s="341" t="s">
        <v>248</v>
      </c>
      <c r="D1" s="342" t="s">
        <v>249</v>
      </c>
      <c r="E1" s="343" t="s">
        <v>250</v>
      </c>
      <c r="F1" s="344" t="s">
        <v>252</v>
      </c>
      <c r="G1" s="344" t="s">
        <v>2</v>
      </c>
      <c r="H1" s="341" t="s">
        <v>251</v>
      </c>
      <c r="I1" s="341" t="s">
        <v>253</v>
      </c>
      <c r="J1" s="345" t="s">
        <v>325</v>
      </c>
      <c r="K1" s="340" t="s">
        <v>334</v>
      </c>
      <c r="L1" s="346" t="s">
        <v>330</v>
      </c>
      <c r="M1" s="346" t="s">
        <v>327</v>
      </c>
      <c r="N1" s="340" t="s">
        <v>328</v>
      </c>
      <c r="O1" s="340" t="s">
        <v>329</v>
      </c>
    </row>
    <row r="2" spans="2:15" ht="22.5" customHeight="1" x14ac:dyDescent="0.3">
      <c r="B2" s="360"/>
      <c r="C2" s="332">
        <v>81</v>
      </c>
      <c r="D2" s="348" t="s">
        <v>337</v>
      </c>
      <c r="E2" s="332">
        <v>2008</v>
      </c>
      <c r="F2" s="332" t="s">
        <v>34</v>
      </c>
      <c r="G2" s="348" t="s">
        <v>301</v>
      </c>
      <c r="H2" s="332" t="s">
        <v>256</v>
      </c>
      <c r="I2" s="333">
        <v>0.58333333333333337</v>
      </c>
      <c r="J2" s="358">
        <f t="shared" ref="J2:J3" si="0">N2-L2</f>
        <v>2.5925925925925925E-3</v>
      </c>
      <c r="K2" s="362"/>
      <c r="L2" s="349">
        <v>0</v>
      </c>
      <c r="M2" s="368">
        <v>1</v>
      </c>
      <c r="N2" s="339">
        <v>2.5925925925925925E-3</v>
      </c>
    </row>
    <row r="3" spans="2:15" ht="22.5" customHeight="1" x14ac:dyDescent="0.3">
      <c r="B3" s="360"/>
      <c r="C3" s="332">
        <v>2</v>
      </c>
      <c r="D3" s="348" t="s">
        <v>336</v>
      </c>
      <c r="E3" s="332">
        <v>2007</v>
      </c>
      <c r="F3" s="332" t="s">
        <v>34</v>
      </c>
      <c r="G3" s="348" t="s">
        <v>301</v>
      </c>
      <c r="H3" s="332" t="s">
        <v>256</v>
      </c>
      <c r="I3" s="333">
        <v>0.58402777777777781</v>
      </c>
      <c r="J3" s="358">
        <f t="shared" si="0"/>
        <v>2.7430555555555554E-3</v>
      </c>
      <c r="K3" s="362"/>
      <c r="L3" s="349">
        <v>6.9444444444444447E-4</v>
      </c>
      <c r="M3" s="368">
        <v>2</v>
      </c>
      <c r="N3" s="339">
        <v>3.4375E-3</v>
      </c>
    </row>
    <row r="4" spans="2:15" ht="22.5" customHeight="1" x14ac:dyDescent="0.3">
      <c r="B4" s="360"/>
      <c r="C4" s="332">
        <v>3</v>
      </c>
      <c r="D4" s="348" t="s">
        <v>128</v>
      </c>
      <c r="E4" s="332">
        <v>2010</v>
      </c>
      <c r="F4" s="332" t="s">
        <v>35</v>
      </c>
      <c r="G4" s="348" t="s">
        <v>301</v>
      </c>
      <c r="H4" s="332" t="s">
        <v>257</v>
      </c>
      <c r="I4" s="333">
        <v>0.58472222222222225</v>
      </c>
      <c r="J4" s="358">
        <f t="shared" ref="J4" si="1">N4-L4</f>
        <v>2.9050925925925919E-3</v>
      </c>
      <c r="K4" s="362"/>
      <c r="L4" s="349">
        <v>1.3888888888888889E-3</v>
      </c>
      <c r="M4" s="368">
        <v>3</v>
      </c>
      <c r="N4" s="339">
        <v>4.2939814814814811E-3</v>
      </c>
    </row>
    <row r="5" spans="2:15" ht="22.5" customHeight="1" x14ac:dyDescent="0.3">
      <c r="B5" s="360"/>
      <c r="C5" s="332">
        <v>4</v>
      </c>
      <c r="D5" s="348" t="s">
        <v>129</v>
      </c>
      <c r="E5" s="332">
        <v>2009</v>
      </c>
      <c r="F5" s="332" t="s">
        <v>35</v>
      </c>
      <c r="G5" s="348" t="s">
        <v>301</v>
      </c>
      <c r="H5" s="332" t="s">
        <v>256</v>
      </c>
      <c r="I5" s="333">
        <v>0.58541666666666703</v>
      </c>
      <c r="J5" s="358"/>
      <c r="K5" s="362"/>
      <c r="L5" s="349">
        <v>2.0833333333333298E-3</v>
      </c>
      <c r="M5" s="368">
        <v>4</v>
      </c>
      <c r="N5" s="339">
        <v>5.6828703703703702E-3</v>
      </c>
    </row>
    <row r="6" spans="2:15" ht="22.5" customHeight="1" x14ac:dyDescent="0.3">
      <c r="B6" s="360"/>
      <c r="C6" s="332"/>
      <c r="D6" s="348"/>
      <c r="E6" s="332"/>
      <c r="F6" s="332"/>
      <c r="G6" s="348"/>
      <c r="H6" s="332"/>
      <c r="I6" s="361" t="s">
        <v>332</v>
      </c>
      <c r="J6" s="358">
        <v>3.6689814814814814E-3</v>
      </c>
      <c r="K6" s="362"/>
      <c r="L6" s="349"/>
      <c r="M6" s="347"/>
      <c r="N6" s="350"/>
    </row>
    <row r="7" spans="2:15" ht="22.5" customHeight="1" x14ac:dyDescent="0.3">
      <c r="B7" s="360"/>
      <c r="C7" s="332"/>
      <c r="D7" s="348"/>
      <c r="E7" s="332"/>
      <c r="F7" s="332"/>
      <c r="G7" s="348"/>
      <c r="H7" s="332"/>
      <c r="I7" s="361" t="s">
        <v>333</v>
      </c>
      <c r="J7" s="358">
        <f>SUM(J2:J6)</f>
        <v>1.1909722222222221E-2</v>
      </c>
      <c r="K7" s="362">
        <f>SUM(J7)</f>
        <v>1.1909722222222221E-2</v>
      </c>
      <c r="L7" s="349"/>
      <c r="M7" s="347"/>
      <c r="N7" s="350"/>
      <c r="O7" s="359">
        <f>RANK(K7,K2:K121,1)</f>
        <v>3</v>
      </c>
    </row>
    <row r="8" spans="2:15" ht="22.5" customHeight="1" x14ac:dyDescent="0.3">
      <c r="B8" s="360"/>
      <c r="C8" s="332">
        <v>5</v>
      </c>
      <c r="D8" s="348" t="s">
        <v>82</v>
      </c>
      <c r="E8" s="332">
        <v>2009</v>
      </c>
      <c r="F8" s="332" t="s">
        <v>34</v>
      </c>
      <c r="G8" s="348" t="s">
        <v>302</v>
      </c>
      <c r="H8" s="332" t="s">
        <v>256</v>
      </c>
      <c r="I8" s="333">
        <v>0.58611111111111103</v>
      </c>
      <c r="J8" s="358">
        <f t="shared" ref="J8:J11" si="2">N8-L8</f>
        <v>3.3101851851851842E-3</v>
      </c>
      <c r="K8" s="362"/>
      <c r="L8" s="349">
        <v>2.7777777777777801E-3</v>
      </c>
      <c r="M8" s="368">
        <v>5</v>
      </c>
      <c r="N8" s="339">
        <v>6.0879629629629643E-3</v>
      </c>
    </row>
    <row r="9" spans="2:15" ht="22.5" customHeight="1" x14ac:dyDescent="0.3">
      <c r="B9" s="360"/>
      <c r="C9" s="332">
        <v>6</v>
      </c>
      <c r="D9" s="348" t="s">
        <v>83</v>
      </c>
      <c r="E9" s="332">
        <v>2010</v>
      </c>
      <c r="F9" s="332" t="s">
        <v>34</v>
      </c>
      <c r="G9" s="348" t="s">
        <v>302</v>
      </c>
      <c r="H9" s="332" t="s">
        <v>257</v>
      </c>
      <c r="I9" s="333">
        <v>0.58680555555555602</v>
      </c>
      <c r="J9" s="358">
        <f t="shared" si="2"/>
        <v>4.0277777777777812E-3</v>
      </c>
      <c r="K9" s="362"/>
      <c r="L9" s="349">
        <v>3.4722222222222199E-3</v>
      </c>
      <c r="M9" s="368">
        <v>6</v>
      </c>
      <c r="N9" s="339">
        <v>7.5000000000000006E-3</v>
      </c>
    </row>
    <row r="10" spans="2:15" ht="22.5" customHeight="1" x14ac:dyDescent="0.3">
      <c r="B10" s="360"/>
      <c r="C10" s="332">
        <v>7</v>
      </c>
      <c r="D10" s="351" t="s">
        <v>297</v>
      </c>
      <c r="E10" s="334">
        <v>2009</v>
      </c>
      <c r="F10" s="334" t="s">
        <v>34</v>
      </c>
      <c r="G10" s="351" t="s">
        <v>302</v>
      </c>
      <c r="H10" s="334" t="s">
        <v>256</v>
      </c>
      <c r="I10" s="335">
        <v>0.58750000000000002</v>
      </c>
      <c r="J10" s="358"/>
      <c r="K10" s="362"/>
      <c r="L10" s="349">
        <v>4.1666666666666701E-3</v>
      </c>
      <c r="M10" s="368">
        <v>7</v>
      </c>
      <c r="N10" s="339">
        <v>8.2523148148148148E-3</v>
      </c>
    </row>
    <row r="11" spans="2:15" ht="22.5" customHeight="1" x14ac:dyDescent="0.3">
      <c r="B11" s="360"/>
      <c r="C11" s="332">
        <v>8</v>
      </c>
      <c r="D11" s="348" t="s">
        <v>84</v>
      </c>
      <c r="E11" s="332">
        <v>2009</v>
      </c>
      <c r="F11" s="332" t="s">
        <v>35</v>
      </c>
      <c r="G11" s="348" t="s">
        <v>302</v>
      </c>
      <c r="H11" s="332" t="s">
        <v>256</v>
      </c>
      <c r="I11" s="333">
        <v>0.58819444444444402</v>
      </c>
      <c r="J11" s="358">
        <f t="shared" si="2"/>
        <v>3.6226851851851863E-3</v>
      </c>
      <c r="K11" s="362"/>
      <c r="L11" s="349">
        <v>4.8611111111111103E-3</v>
      </c>
      <c r="M11" s="368">
        <v>8</v>
      </c>
      <c r="N11" s="339">
        <v>8.4837962962962966E-3</v>
      </c>
    </row>
    <row r="12" spans="2:15" ht="22.5" customHeight="1" x14ac:dyDescent="0.3">
      <c r="B12" s="360"/>
      <c r="C12" s="332"/>
      <c r="D12" s="348"/>
      <c r="E12" s="332"/>
      <c r="F12" s="332"/>
      <c r="G12" s="348"/>
      <c r="H12" s="332"/>
      <c r="I12" s="361" t="s">
        <v>332</v>
      </c>
      <c r="J12" s="358">
        <v>3.9930555555555561E-3</v>
      </c>
      <c r="K12" s="362"/>
      <c r="L12" s="349"/>
      <c r="M12" s="347"/>
      <c r="N12" s="350"/>
    </row>
    <row r="13" spans="2:15" ht="22.5" customHeight="1" x14ac:dyDescent="0.3">
      <c r="B13" s="360"/>
      <c r="C13" s="332"/>
      <c r="D13" s="348"/>
      <c r="E13" s="332"/>
      <c r="F13" s="332"/>
      <c r="G13" s="348"/>
      <c r="H13" s="332"/>
      <c r="I13" s="361" t="s">
        <v>333</v>
      </c>
      <c r="J13" s="358">
        <f>SUM(J8:J12)</f>
        <v>1.4953703703703709E-2</v>
      </c>
      <c r="K13" s="362">
        <f>SUM(J13)</f>
        <v>1.4953703703703709E-2</v>
      </c>
      <c r="L13" s="349"/>
      <c r="M13" s="347"/>
      <c r="N13" s="350"/>
      <c r="O13" s="359">
        <f>RANK(K13,K2:K121,1)</f>
        <v>15</v>
      </c>
    </row>
    <row r="14" spans="2:15" ht="22.5" customHeight="1" x14ac:dyDescent="0.3">
      <c r="B14" s="360"/>
      <c r="C14" s="332">
        <v>9</v>
      </c>
      <c r="D14" s="348" t="s">
        <v>86</v>
      </c>
      <c r="E14" s="332">
        <v>2007</v>
      </c>
      <c r="F14" s="332" t="s">
        <v>35</v>
      </c>
      <c r="G14" s="348" t="s">
        <v>303</v>
      </c>
      <c r="H14" s="332" t="s">
        <v>256</v>
      </c>
      <c r="I14" s="333">
        <v>0.58888888888888902</v>
      </c>
      <c r="J14" s="358">
        <f t="shared" ref="J14:J17" si="3">N14-L14</f>
        <v>3.1712962962962919E-3</v>
      </c>
      <c r="K14" s="362"/>
      <c r="L14" s="349">
        <v>5.5555555555555601E-3</v>
      </c>
      <c r="M14" s="368">
        <v>9</v>
      </c>
      <c r="N14" s="339">
        <v>8.726851851851852E-3</v>
      </c>
    </row>
    <row r="15" spans="2:15" ht="22.5" customHeight="1" x14ac:dyDescent="0.3">
      <c r="B15" s="360"/>
      <c r="C15" s="332">
        <v>10</v>
      </c>
      <c r="D15" s="348" t="s">
        <v>326</v>
      </c>
      <c r="E15" s="332">
        <v>2016</v>
      </c>
      <c r="F15" s="332" t="s">
        <v>34</v>
      </c>
      <c r="G15" s="348" t="s">
        <v>303</v>
      </c>
      <c r="H15" s="332" t="s">
        <v>258</v>
      </c>
      <c r="I15" s="333">
        <v>0.58958333333333302</v>
      </c>
      <c r="J15" s="358"/>
      <c r="K15" s="362"/>
      <c r="L15" s="349">
        <v>6.2500000000000003E-3</v>
      </c>
      <c r="M15" s="368">
        <v>10</v>
      </c>
      <c r="N15" s="339">
        <v>9.8958333333333329E-3</v>
      </c>
    </row>
    <row r="16" spans="2:15" ht="22.5" customHeight="1" x14ac:dyDescent="0.3">
      <c r="B16" s="360"/>
      <c r="C16" s="332">
        <v>11</v>
      </c>
      <c r="D16" s="348" t="s">
        <v>88</v>
      </c>
      <c r="E16" s="332">
        <v>2013</v>
      </c>
      <c r="F16" s="332" t="s">
        <v>35</v>
      </c>
      <c r="G16" s="348" t="s">
        <v>303</v>
      </c>
      <c r="H16" s="332" t="s">
        <v>258</v>
      </c>
      <c r="I16" s="333">
        <v>0.59027777777777801</v>
      </c>
      <c r="J16" s="358">
        <f t="shared" si="3"/>
        <v>2.9976851851851892E-3</v>
      </c>
      <c r="K16" s="362"/>
      <c r="L16" s="349">
        <v>6.9444444444444397E-3</v>
      </c>
      <c r="M16" s="368">
        <v>11</v>
      </c>
      <c r="N16" s="339">
        <v>9.9421296296296289E-3</v>
      </c>
    </row>
    <row r="17" spans="2:15" ht="22.5" customHeight="1" x14ac:dyDescent="0.3">
      <c r="B17" s="360"/>
      <c r="C17" s="332">
        <v>12</v>
      </c>
      <c r="D17" s="348" t="s">
        <v>89</v>
      </c>
      <c r="E17" s="332">
        <v>2007</v>
      </c>
      <c r="F17" s="332" t="s">
        <v>34</v>
      </c>
      <c r="G17" s="348" t="s">
        <v>303</v>
      </c>
      <c r="H17" s="332" t="s">
        <v>256</v>
      </c>
      <c r="I17" s="333">
        <v>0.59097222222222201</v>
      </c>
      <c r="J17" s="358">
        <f t="shared" si="3"/>
        <v>2.3495370370370363E-3</v>
      </c>
      <c r="K17" s="362"/>
      <c r="L17" s="349">
        <v>7.6388888888888904E-3</v>
      </c>
      <c r="M17" s="368">
        <v>12</v>
      </c>
      <c r="N17" s="339">
        <v>9.9884259259259266E-3</v>
      </c>
    </row>
    <row r="18" spans="2:15" ht="22.5" customHeight="1" x14ac:dyDescent="0.3">
      <c r="B18" s="360"/>
      <c r="C18" s="332"/>
      <c r="D18" s="348"/>
      <c r="E18" s="332"/>
      <c r="F18" s="332"/>
      <c r="G18" s="348"/>
      <c r="H18" s="332"/>
      <c r="I18" s="361" t="s">
        <v>332</v>
      </c>
      <c r="J18" s="358">
        <v>3.3564814814814811E-3</v>
      </c>
      <c r="K18" s="362"/>
      <c r="L18" s="349"/>
      <c r="M18" s="347"/>
      <c r="N18" s="350"/>
    </row>
    <row r="19" spans="2:15" ht="22.5" customHeight="1" x14ac:dyDescent="0.3">
      <c r="B19" s="360"/>
      <c r="C19" s="332"/>
      <c r="D19" s="348"/>
      <c r="E19" s="332"/>
      <c r="F19" s="332"/>
      <c r="G19" s="348"/>
      <c r="H19" s="332"/>
      <c r="I19" s="361" t="s">
        <v>333</v>
      </c>
      <c r="J19" s="358">
        <f>SUM(J14:J18)</f>
        <v>1.1874999999999998E-2</v>
      </c>
      <c r="K19" s="362">
        <f>SUM(J19)</f>
        <v>1.1874999999999998E-2</v>
      </c>
      <c r="L19" s="349"/>
      <c r="M19" s="347"/>
      <c r="N19" s="350"/>
      <c r="O19" s="359">
        <f>RANK(K19,K2:K121,1)</f>
        <v>2</v>
      </c>
    </row>
    <row r="20" spans="2:15" ht="22.5" customHeight="1" x14ac:dyDescent="0.3">
      <c r="B20" s="360"/>
      <c r="C20" s="332">
        <v>13</v>
      </c>
      <c r="D20" s="348" t="s">
        <v>64</v>
      </c>
      <c r="E20" s="332">
        <v>2008</v>
      </c>
      <c r="F20" s="332" t="s">
        <v>35</v>
      </c>
      <c r="G20" s="348" t="s">
        <v>304</v>
      </c>
      <c r="H20" s="332" t="s">
        <v>256</v>
      </c>
      <c r="I20" s="333">
        <v>0.59166666666666701</v>
      </c>
      <c r="J20" s="358">
        <f t="shared" ref="J20:J23" si="4">N20-L20</f>
        <v>3.4490740740740766E-3</v>
      </c>
      <c r="K20" s="362"/>
      <c r="L20" s="349">
        <v>8.3333333333333297E-3</v>
      </c>
      <c r="M20" s="368">
        <v>13</v>
      </c>
      <c r="N20" s="339">
        <v>1.1782407407407406E-2</v>
      </c>
    </row>
    <row r="21" spans="2:15" ht="22.5" customHeight="1" x14ac:dyDescent="0.3">
      <c r="B21" s="360"/>
      <c r="C21" s="332">
        <v>14</v>
      </c>
      <c r="D21" s="348" t="s">
        <v>65</v>
      </c>
      <c r="E21" s="332">
        <v>2008</v>
      </c>
      <c r="F21" s="332" t="s">
        <v>35</v>
      </c>
      <c r="G21" s="348" t="s">
        <v>304</v>
      </c>
      <c r="H21" s="332" t="s">
        <v>256</v>
      </c>
      <c r="I21" s="333">
        <v>0.59236111111111101</v>
      </c>
      <c r="J21" s="358"/>
      <c r="K21" s="362"/>
      <c r="L21" s="349">
        <v>9.0277777777777804E-3</v>
      </c>
      <c r="M21" s="368">
        <v>14</v>
      </c>
      <c r="N21" s="339">
        <v>1.3171296296296294E-2</v>
      </c>
    </row>
    <row r="22" spans="2:15" ht="22.5" customHeight="1" x14ac:dyDescent="0.3">
      <c r="B22" s="360"/>
      <c r="C22" s="332">
        <v>15</v>
      </c>
      <c r="D22" s="348" t="s">
        <v>66</v>
      </c>
      <c r="E22" s="332">
        <v>2010</v>
      </c>
      <c r="F22" s="332" t="s">
        <v>34</v>
      </c>
      <c r="G22" s="348" t="s">
        <v>304</v>
      </c>
      <c r="H22" s="332" t="s">
        <v>257</v>
      </c>
      <c r="I22" s="333">
        <v>0.593055555555556</v>
      </c>
      <c r="J22" s="358">
        <f t="shared" si="4"/>
        <v>4.131944444444445E-3</v>
      </c>
      <c r="K22" s="362"/>
      <c r="L22" s="349">
        <v>9.7222222222222206E-3</v>
      </c>
      <c r="M22" s="368">
        <v>15</v>
      </c>
      <c r="N22" s="339">
        <v>1.3854166666666666E-2</v>
      </c>
    </row>
    <row r="23" spans="2:15" ht="22.5" customHeight="1" x14ac:dyDescent="0.3">
      <c r="B23" s="360"/>
      <c r="C23" s="332">
        <v>16</v>
      </c>
      <c r="D23" s="348" t="s">
        <v>67</v>
      </c>
      <c r="E23" s="332">
        <v>2009</v>
      </c>
      <c r="F23" s="332" t="s">
        <v>34</v>
      </c>
      <c r="G23" s="348" t="s">
        <v>304</v>
      </c>
      <c r="H23" s="332" t="s">
        <v>256</v>
      </c>
      <c r="I23" s="333">
        <v>0.59375</v>
      </c>
      <c r="J23" s="358">
        <f t="shared" si="4"/>
        <v>4.0856481481481143E-3</v>
      </c>
      <c r="K23" s="362"/>
      <c r="L23" s="349">
        <v>1.0416666666666701E-2</v>
      </c>
      <c r="M23" s="368">
        <v>16</v>
      </c>
      <c r="N23" s="339">
        <v>1.4502314814814815E-2</v>
      </c>
    </row>
    <row r="24" spans="2:15" ht="22.5" customHeight="1" x14ac:dyDescent="0.3">
      <c r="B24" s="360"/>
      <c r="C24" s="332"/>
      <c r="D24" s="348"/>
      <c r="E24" s="332"/>
      <c r="F24" s="332"/>
      <c r="G24" s="348"/>
      <c r="H24" s="332"/>
      <c r="I24" s="361" t="s">
        <v>332</v>
      </c>
      <c r="J24" s="358">
        <v>3.8310185185185183E-3</v>
      </c>
      <c r="K24" s="362"/>
      <c r="L24" s="349"/>
      <c r="M24" s="347"/>
      <c r="N24" s="350"/>
    </row>
    <row r="25" spans="2:15" ht="22.5" customHeight="1" x14ac:dyDescent="0.3">
      <c r="B25" s="360"/>
      <c r="C25" s="332"/>
      <c r="D25" s="348"/>
      <c r="E25" s="332"/>
      <c r="F25" s="332"/>
      <c r="G25" s="348"/>
      <c r="H25" s="332"/>
      <c r="I25" s="361" t="s">
        <v>333</v>
      </c>
      <c r="J25" s="358">
        <f>SUM(J20:J24)</f>
        <v>1.5497685185185154E-2</v>
      </c>
      <c r="K25" s="362">
        <f>SUM(J25)</f>
        <v>1.5497685185185154E-2</v>
      </c>
      <c r="L25" s="349"/>
      <c r="M25" s="347"/>
      <c r="N25" s="350"/>
      <c r="O25" s="359">
        <f>RANK(K25,K2:K121,1)</f>
        <v>17</v>
      </c>
    </row>
    <row r="26" spans="2:15" ht="22.5" customHeight="1" x14ac:dyDescent="0.3">
      <c r="B26" s="360"/>
      <c r="C26" s="332">
        <v>17</v>
      </c>
      <c r="D26" s="348" t="s">
        <v>96</v>
      </c>
      <c r="E26" s="332">
        <v>2009</v>
      </c>
      <c r="F26" s="332" t="s">
        <v>34</v>
      </c>
      <c r="G26" s="348" t="s">
        <v>305</v>
      </c>
      <c r="H26" s="332" t="s">
        <v>256</v>
      </c>
      <c r="I26" s="333">
        <v>0.594444444444444</v>
      </c>
      <c r="J26" s="358">
        <f t="shared" ref="J26:J29" si="5">N26-L26</f>
        <v>3.6458333333333464E-3</v>
      </c>
      <c r="K26" s="362"/>
      <c r="L26" s="349">
        <v>1.1111111111111099E-2</v>
      </c>
      <c r="M26" s="368">
        <v>17</v>
      </c>
      <c r="N26" s="339">
        <v>1.4756944444444446E-2</v>
      </c>
    </row>
    <row r="27" spans="2:15" ht="22.5" customHeight="1" x14ac:dyDescent="0.3">
      <c r="B27" s="360"/>
      <c r="C27" s="332">
        <v>18</v>
      </c>
      <c r="D27" s="348" t="s">
        <v>97</v>
      </c>
      <c r="E27" s="332">
        <v>2011</v>
      </c>
      <c r="F27" s="332" t="s">
        <v>34</v>
      </c>
      <c r="G27" s="348" t="s">
        <v>305</v>
      </c>
      <c r="H27" s="332" t="s">
        <v>257</v>
      </c>
      <c r="I27" s="333">
        <v>0.59513888888888899</v>
      </c>
      <c r="J27" s="358"/>
      <c r="K27" s="362"/>
      <c r="L27" s="349">
        <v>1.18055555555556E-2</v>
      </c>
      <c r="M27" s="368">
        <v>18</v>
      </c>
      <c r="N27" s="339">
        <v>1.577546296296296E-2</v>
      </c>
    </row>
    <row r="28" spans="2:15" ht="22.5" customHeight="1" x14ac:dyDescent="0.3">
      <c r="B28" s="360"/>
      <c r="C28" s="332">
        <v>19</v>
      </c>
      <c r="D28" s="348" t="s">
        <v>291</v>
      </c>
      <c r="E28" s="332">
        <v>2009</v>
      </c>
      <c r="F28" s="332" t="s">
        <v>34</v>
      </c>
      <c r="G28" s="348" t="s">
        <v>305</v>
      </c>
      <c r="H28" s="332" t="s">
        <v>256</v>
      </c>
      <c r="I28" s="333">
        <v>0.59583333333333299</v>
      </c>
      <c r="J28" s="358">
        <f t="shared" si="5"/>
        <v>2.8703703703703686E-3</v>
      </c>
      <c r="K28" s="362"/>
      <c r="L28" s="349">
        <v>1.2500000000000001E-2</v>
      </c>
      <c r="M28" s="368">
        <v>19</v>
      </c>
      <c r="N28" s="339">
        <v>1.5370370370370369E-2</v>
      </c>
    </row>
    <row r="29" spans="2:15" ht="22.5" customHeight="1" x14ac:dyDescent="0.3">
      <c r="B29" s="360"/>
      <c r="C29" s="332">
        <v>20</v>
      </c>
      <c r="D29" s="348" t="s">
        <v>292</v>
      </c>
      <c r="E29" s="332">
        <v>2012</v>
      </c>
      <c r="F29" s="332" t="s">
        <v>35</v>
      </c>
      <c r="G29" s="348" t="s">
        <v>305</v>
      </c>
      <c r="H29" s="332" t="s">
        <v>258</v>
      </c>
      <c r="I29" s="333">
        <v>0.59652777777777799</v>
      </c>
      <c r="J29" s="358">
        <f t="shared" si="5"/>
        <v>3.2638888888889325E-3</v>
      </c>
      <c r="K29" s="362"/>
      <c r="L29" s="349">
        <v>1.3194444444444399E-2</v>
      </c>
      <c r="M29" s="368">
        <v>20</v>
      </c>
      <c r="N29" s="339">
        <v>1.6458333333333332E-2</v>
      </c>
    </row>
    <row r="30" spans="2:15" ht="22.5" customHeight="1" x14ac:dyDescent="0.3">
      <c r="B30" s="360"/>
      <c r="C30" s="332"/>
      <c r="D30" s="348"/>
      <c r="E30" s="332"/>
      <c r="F30" s="332"/>
      <c r="G30" s="348"/>
      <c r="H30" s="332"/>
      <c r="I30" s="361" t="s">
        <v>332</v>
      </c>
      <c r="J30" s="358">
        <v>3.8888888888888883E-3</v>
      </c>
      <c r="K30" s="362"/>
      <c r="L30" s="349"/>
      <c r="M30" s="349"/>
    </row>
    <row r="31" spans="2:15" ht="22.5" customHeight="1" x14ac:dyDescent="0.3">
      <c r="B31" s="360"/>
      <c r="C31" s="332"/>
      <c r="D31" s="348"/>
      <c r="E31" s="332"/>
      <c r="F31" s="332"/>
      <c r="G31" s="348"/>
      <c r="H31" s="332"/>
      <c r="I31" s="361" t="s">
        <v>333</v>
      </c>
      <c r="J31" s="358">
        <f>SUM(J26:J30)</f>
        <v>1.3668981481481535E-2</v>
      </c>
      <c r="K31" s="362">
        <f>SUM(J31)</f>
        <v>1.3668981481481535E-2</v>
      </c>
      <c r="L31" s="349"/>
      <c r="M31" s="349"/>
      <c r="O31" s="359">
        <f>RANK(K31,K2:K121,1)</f>
        <v>9</v>
      </c>
    </row>
    <row r="32" spans="2:15" ht="22.5" customHeight="1" x14ac:dyDescent="0.3">
      <c r="B32" s="360"/>
      <c r="C32" s="332">
        <v>21</v>
      </c>
      <c r="D32" s="351" t="s">
        <v>285</v>
      </c>
      <c r="E32" s="334">
        <v>2010</v>
      </c>
      <c r="F32" s="332" t="s">
        <v>35</v>
      </c>
      <c r="G32" s="348" t="s">
        <v>306</v>
      </c>
      <c r="H32" s="334" t="s">
        <v>257</v>
      </c>
      <c r="I32" s="333">
        <v>0.59722222222222221</v>
      </c>
      <c r="J32" s="358">
        <f t="shared" ref="J32:J35" si="6">N32-L32</f>
        <v>3.10185185185184E-3</v>
      </c>
      <c r="K32" s="362"/>
      <c r="L32" s="349">
        <v>1.38888888888889E-2</v>
      </c>
      <c r="M32" s="368">
        <v>21</v>
      </c>
      <c r="N32" s="339">
        <v>1.699074074074074E-2</v>
      </c>
    </row>
    <row r="33" spans="2:15" ht="22.5" customHeight="1" x14ac:dyDescent="0.3">
      <c r="B33" s="360"/>
      <c r="C33" s="332">
        <v>22</v>
      </c>
      <c r="D33" s="348" t="s">
        <v>59</v>
      </c>
      <c r="E33" s="332">
        <v>2009</v>
      </c>
      <c r="F33" s="332" t="s">
        <v>35</v>
      </c>
      <c r="G33" s="348" t="s">
        <v>306</v>
      </c>
      <c r="H33" s="332" t="s">
        <v>256</v>
      </c>
      <c r="I33" s="333">
        <v>0.59791666666666665</v>
      </c>
      <c r="J33" s="358">
        <f t="shared" si="6"/>
        <v>3.2407407407407749E-3</v>
      </c>
      <c r="K33" s="362"/>
      <c r="L33" s="349">
        <v>1.4583333333333301E-2</v>
      </c>
      <c r="M33" s="368">
        <v>22</v>
      </c>
      <c r="N33" s="339">
        <v>1.7824074074074076E-2</v>
      </c>
    </row>
    <row r="34" spans="2:15" ht="22.5" customHeight="1" x14ac:dyDescent="0.3">
      <c r="B34" s="360"/>
      <c r="C34" s="332">
        <v>23</v>
      </c>
      <c r="D34" s="348" t="s">
        <v>60</v>
      </c>
      <c r="E34" s="332">
        <v>2009</v>
      </c>
      <c r="F34" s="332" t="s">
        <v>35</v>
      </c>
      <c r="G34" s="348" t="s">
        <v>306</v>
      </c>
      <c r="H34" s="332" t="s">
        <v>256</v>
      </c>
      <c r="I34" s="333">
        <v>0.59861111111111109</v>
      </c>
      <c r="J34" s="358"/>
      <c r="K34" s="362"/>
      <c r="L34" s="349">
        <v>1.52777777777778E-2</v>
      </c>
      <c r="M34" s="368">
        <v>23</v>
      </c>
      <c r="N34" s="339">
        <v>1.9664351851851853E-2</v>
      </c>
    </row>
    <row r="35" spans="2:15" ht="22.5" customHeight="1" x14ac:dyDescent="0.3">
      <c r="B35" s="360"/>
      <c r="C35" s="332">
        <v>124</v>
      </c>
      <c r="D35" s="348" t="s">
        <v>61</v>
      </c>
      <c r="E35" s="332">
        <v>2010</v>
      </c>
      <c r="F35" s="332" t="s">
        <v>35</v>
      </c>
      <c r="G35" s="348" t="s">
        <v>306</v>
      </c>
      <c r="H35" s="332" t="s">
        <v>257</v>
      </c>
      <c r="I35" s="333">
        <v>0.59930555555555598</v>
      </c>
      <c r="J35" s="358">
        <f t="shared" si="6"/>
        <v>3.7615740740740977E-3</v>
      </c>
      <c r="K35" s="362"/>
      <c r="L35" s="349">
        <v>1.59722222222222E-2</v>
      </c>
      <c r="M35" s="368">
        <v>24</v>
      </c>
      <c r="N35" s="339">
        <v>1.9733796296296298E-2</v>
      </c>
    </row>
    <row r="36" spans="2:15" ht="22.5" customHeight="1" x14ac:dyDescent="0.3">
      <c r="B36" s="360"/>
      <c r="C36" s="332"/>
      <c r="D36" s="348"/>
      <c r="E36" s="332"/>
      <c r="F36" s="332"/>
      <c r="G36" s="348"/>
      <c r="H36" s="332"/>
      <c r="I36" s="361" t="s">
        <v>332</v>
      </c>
      <c r="J36" s="358">
        <v>4.2476851851851851E-3</v>
      </c>
      <c r="K36" s="362"/>
      <c r="L36" s="349"/>
      <c r="M36" s="349"/>
    </row>
    <row r="37" spans="2:15" ht="22.5" customHeight="1" x14ac:dyDescent="0.3">
      <c r="B37" s="360"/>
      <c r="C37" s="332"/>
      <c r="D37" s="348"/>
      <c r="E37" s="332"/>
      <c r="F37" s="332"/>
      <c r="G37" s="348"/>
      <c r="H37" s="332"/>
      <c r="I37" s="361" t="s">
        <v>333</v>
      </c>
      <c r="J37" s="358">
        <f>SUM(J32:J36)</f>
        <v>1.4351851851851897E-2</v>
      </c>
      <c r="K37" s="362">
        <f>SUM(J37)</f>
        <v>1.4351851851851897E-2</v>
      </c>
      <c r="L37" s="349"/>
      <c r="M37" s="349"/>
      <c r="O37" s="359">
        <f>RANK(K37,K2:K121,1)</f>
        <v>12</v>
      </c>
    </row>
    <row r="38" spans="2:15" ht="22.5" customHeight="1" x14ac:dyDescent="0.3">
      <c r="B38" s="360"/>
      <c r="C38" s="332">
        <v>25</v>
      </c>
      <c r="D38" s="348" t="s">
        <v>107</v>
      </c>
      <c r="E38" s="332">
        <v>2012</v>
      </c>
      <c r="F38" s="332" t="s">
        <v>35</v>
      </c>
      <c r="G38" s="348" t="s">
        <v>307</v>
      </c>
      <c r="H38" s="332" t="s">
        <v>258</v>
      </c>
      <c r="I38" s="333">
        <v>0.6</v>
      </c>
      <c r="J38" s="358"/>
      <c r="K38" s="362"/>
      <c r="L38" s="349">
        <v>1.6666666666666701E-2</v>
      </c>
      <c r="M38" s="368">
        <v>25</v>
      </c>
      <c r="N38" s="339">
        <v>2.1458333333333333E-2</v>
      </c>
    </row>
    <row r="39" spans="2:15" ht="22.5" customHeight="1" x14ac:dyDescent="0.3">
      <c r="B39" s="360"/>
      <c r="C39" s="332">
        <v>26</v>
      </c>
      <c r="D39" s="348" t="s">
        <v>108</v>
      </c>
      <c r="E39" s="332">
        <v>2012</v>
      </c>
      <c r="F39" s="332" t="s">
        <v>34</v>
      </c>
      <c r="G39" s="348" t="s">
        <v>307</v>
      </c>
      <c r="H39" s="332" t="s">
        <v>258</v>
      </c>
      <c r="I39" s="333">
        <v>0.60069444444444398</v>
      </c>
      <c r="J39" s="358">
        <f t="shared" ref="J39:J41" si="7">N39-L39</f>
        <v>3.2407407407407524E-3</v>
      </c>
      <c r="K39" s="362"/>
      <c r="L39" s="349">
        <v>1.7361111111111101E-2</v>
      </c>
      <c r="M39" s="368">
        <v>26</v>
      </c>
      <c r="N39" s="339">
        <v>2.0601851851851854E-2</v>
      </c>
    </row>
    <row r="40" spans="2:15" ht="22.5" customHeight="1" x14ac:dyDescent="0.3">
      <c r="B40" s="360"/>
      <c r="C40" s="332">
        <v>27</v>
      </c>
      <c r="D40" s="348" t="s">
        <v>109</v>
      </c>
      <c r="E40" s="332">
        <v>2011</v>
      </c>
      <c r="F40" s="332" t="s">
        <v>34</v>
      </c>
      <c r="G40" s="348" t="s">
        <v>307</v>
      </c>
      <c r="H40" s="332" t="s">
        <v>257</v>
      </c>
      <c r="I40" s="333">
        <v>0.60138888888888897</v>
      </c>
      <c r="J40" s="358">
        <f t="shared" si="7"/>
        <v>3.6921296296295869E-3</v>
      </c>
      <c r="K40" s="362"/>
      <c r="L40" s="349">
        <v>1.8055555555555599E-2</v>
      </c>
      <c r="M40" s="368">
        <v>27</v>
      </c>
      <c r="N40" s="339">
        <v>2.1747685185185186E-2</v>
      </c>
    </row>
    <row r="41" spans="2:15" ht="22.5" customHeight="1" x14ac:dyDescent="0.3">
      <c r="B41" s="360"/>
      <c r="C41" s="332">
        <v>28</v>
      </c>
      <c r="D41" s="348" t="s">
        <v>110</v>
      </c>
      <c r="E41" s="332">
        <v>2008</v>
      </c>
      <c r="F41" s="332" t="s">
        <v>35</v>
      </c>
      <c r="G41" s="348" t="s">
        <v>307</v>
      </c>
      <c r="H41" s="332" t="s">
        <v>256</v>
      </c>
      <c r="I41" s="333">
        <v>0.60208333333333297</v>
      </c>
      <c r="J41" s="358">
        <f t="shared" si="7"/>
        <v>3.4027777777777754E-3</v>
      </c>
      <c r="K41" s="362"/>
      <c r="L41" s="349">
        <v>1.8749999999999999E-2</v>
      </c>
      <c r="M41" s="368">
        <v>28</v>
      </c>
      <c r="N41" s="339">
        <v>2.2152777777777775E-2</v>
      </c>
    </row>
    <row r="42" spans="2:15" ht="22.5" customHeight="1" x14ac:dyDescent="0.3">
      <c r="B42" s="360"/>
      <c r="C42" s="332"/>
      <c r="D42" s="348"/>
      <c r="E42" s="332"/>
      <c r="F42" s="332"/>
      <c r="G42" s="348"/>
      <c r="H42" s="332"/>
      <c r="I42" s="361" t="s">
        <v>332</v>
      </c>
      <c r="J42" s="358">
        <v>4.6527777777777774E-3</v>
      </c>
      <c r="K42" s="362"/>
      <c r="L42" s="349"/>
      <c r="M42" s="349"/>
    </row>
    <row r="43" spans="2:15" ht="22.5" customHeight="1" x14ac:dyDescent="0.3">
      <c r="B43" s="360"/>
      <c r="C43" s="332"/>
      <c r="D43" s="348"/>
      <c r="E43" s="332"/>
      <c r="F43" s="332"/>
      <c r="G43" s="348"/>
      <c r="H43" s="332"/>
      <c r="I43" s="361" t="s">
        <v>333</v>
      </c>
      <c r="J43" s="358">
        <f>SUM(J38:J42)</f>
        <v>1.4988425925925891E-2</v>
      </c>
      <c r="K43" s="362">
        <f>SUM(J43)</f>
        <v>1.4988425925925891E-2</v>
      </c>
      <c r="L43" s="349"/>
      <c r="M43" s="349"/>
      <c r="O43" s="359">
        <f>RANK(K43,K2:K121,1)</f>
        <v>16</v>
      </c>
    </row>
    <row r="44" spans="2:15" ht="22.5" customHeight="1" x14ac:dyDescent="0.3">
      <c r="B44" s="360"/>
      <c r="C44" s="332">
        <v>29</v>
      </c>
      <c r="D44" s="348" t="s">
        <v>54</v>
      </c>
      <c r="E44" s="332">
        <v>2013</v>
      </c>
      <c r="F44" s="332" t="s">
        <v>34</v>
      </c>
      <c r="G44" s="348" t="s">
        <v>308</v>
      </c>
      <c r="H44" s="332" t="s">
        <v>258</v>
      </c>
      <c r="I44" s="333">
        <v>0.60277777777777797</v>
      </c>
      <c r="J44" s="358">
        <f t="shared" ref="J44:J46" si="8">N44-L44</f>
        <v>4.0046296296296705E-3</v>
      </c>
      <c r="K44" s="362"/>
      <c r="L44" s="349">
        <v>1.94444444444444E-2</v>
      </c>
      <c r="M44" s="368">
        <v>29</v>
      </c>
      <c r="N44" s="339">
        <v>2.344907407407407E-2</v>
      </c>
    </row>
    <row r="45" spans="2:15" ht="22.5" customHeight="1" x14ac:dyDescent="0.3">
      <c r="B45" s="360"/>
      <c r="C45" s="332">
        <v>30</v>
      </c>
      <c r="D45" s="348" t="s">
        <v>55</v>
      </c>
      <c r="E45" s="332">
        <v>2013</v>
      </c>
      <c r="F45" s="332" t="s">
        <v>34</v>
      </c>
      <c r="G45" s="348" t="s">
        <v>308</v>
      </c>
      <c r="H45" s="332" t="s">
        <v>258</v>
      </c>
      <c r="I45" s="333">
        <v>0.60347222222222197</v>
      </c>
      <c r="J45" s="358">
        <f t="shared" si="8"/>
        <v>3.4259259259259121E-3</v>
      </c>
      <c r="K45" s="362"/>
      <c r="L45" s="349">
        <v>2.0138888888888901E-2</v>
      </c>
      <c r="M45" s="368">
        <v>30</v>
      </c>
      <c r="N45" s="339">
        <v>2.3564814814814813E-2</v>
      </c>
    </row>
    <row r="46" spans="2:15" ht="22.5" customHeight="1" x14ac:dyDescent="0.3">
      <c r="B46" s="360"/>
      <c r="C46" s="332">
        <v>31</v>
      </c>
      <c r="D46" s="352" t="s">
        <v>295</v>
      </c>
      <c r="E46" s="353">
        <v>2007</v>
      </c>
      <c r="F46" s="332" t="s">
        <v>34</v>
      </c>
      <c r="G46" s="348" t="s">
        <v>308</v>
      </c>
      <c r="H46" s="332" t="s">
        <v>256</v>
      </c>
      <c r="I46" s="333">
        <v>0.60416666666666696</v>
      </c>
      <c r="J46" s="358">
        <f t="shared" si="8"/>
        <v>4.6064814814815135E-3</v>
      </c>
      <c r="K46" s="362"/>
      <c r="L46" s="349">
        <v>2.0833333333333301E-2</v>
      </c>
      <c r="M46" s="368">
        <v>31</v>
      </c>
      <c r="N46" s="339">
        <v>2.5439814814814814E-2</v>
      </c>
    </row>
    <row r="47" spans="2:15" ht="22.5" customHeight="1" x14ac:dyDescent="0.3">
      <c r="B47" s="360"/>
      <c r="C47" s="332">
        <v>32</v>
      </c>
      <c r="D47" s="352" t="s">
        <v>296</v>
      </c>
      <c r="E47" s="353">
        <v>2008</v>
      </c>
      <c r="F47" s="332" t="s">
        <v>35</v>
      </c>
      <c r="G47" s="348" t="s">
        <v>308</v>
      </c>
      <c r="H47" s="332" t="s">
        <v>256</v>
      </c>
      <c r="I47" s="333">
        <v>0.60486111111111096</v>
      </c>
      <c r="J47" s="358"/>
      <c r="K47" s="362"/>
      <c r="L47" s="349">
        <v>2.1527777777777798E-2</v>
      </c>
      <c r="M47" s="368">
        <v>32</v>
      </c>
      <c r="N47" s="339">
        <v>2.6469907407407411E-2</v>
      </c>
    </row>
    <row r="48" spans="2:15" ht="22.5" customHeight="1" x14ac:dyDescent="0.3">
      <c r="B48" s="360"/>
      <c r="C48" s="332"/>
      <c r="D48" s="352"/>
      <c r="E48" s="353"/>
      <c r="F48" s="332"/>
      <c r="G48" s="348"/>
      <c r="H48" s="332"/>
      <c r="I48" s="361" t="s">
        <v>332</v>
      </c>
      <c r="J48" s="358">
        <v>4.6412037037037038E-3</v>
      </c>
      <c r="K48" s="362"/>
      <c r="L48" s="349"/>
      <c r="M48" s="349"/>
    </row>
    <row r="49" spans="2:15" ht="22.5" customHeight="1" x14ac:dyDescent="0.3">
      <c r="B49" s="360"/>
      <c r="C49" s="332"/>
      <c r="D49" s="352"/>
      <c r="E49" s="353"/>
      <c r="F49" s="332"/>
      <c r="G49" s="348"/>
      <c r="H49" s="332"/>
      <c r="I49" s="361" t="s">
        <v>333</v>
      </c>
      <c r="J49" s="358">
        <f>SUM(J44:J48)</f>
        <v>1.6678240740740799E-2</v>
      </c>
      <c r="K49" s="362">
        <f>SUM(J49)</f>
        <v>1.6678240740740799E-2</v>
      </c>
      <c r="L49" s="349"/>
      <c r="M49" s="349"/>
      <c r="O49" s="359">
        <f>RANK(K49,K2:K121,1)</f>
        <v>18</v>
      </c>
    </row>
    <row r="50" spans="2:15" ht="22.5" customHeight="1" x14ac:dyDescent="0.3">
      <c r="B50" s="360"/>
      <c r="C50" s="332">
        <v>33</v>
      </c>
      <c r="D50" s="348" t="s">
        <v>132</v>
      </c>
      <c r="E50" s="332">
        <v>2008</v>
      </c>
      <c r="F50" s="332" t="s">
        <v>34</v>
      </c>
      <c r="G50" s="348" t="s">
        <v>309</v>
      </c>
      <c r="H50" s="332" t="s">
        <v>256</v>
      </c>
      <c r="I50" s="333">
        <v>0.60555555555555596</v>
      </c>
      <c r="J50" s="358">
        <f t="shared" ref="J50:J52" si="9">N50-L50</f>
        <v>4.5486111111111317E-3</v>
      </c>
      <c r="K50" s="362"/>
      <c r="L50" s="349">
        <v>2.2222222222222199E-2</v>
      </c>
      <c r="M50" s="368">
        <v>33</v>
      </c>
      <c r="N50" s="339">
        <v>2.6770833333333331E-2</v>
      </c>
    </row>
    <row r="51" spans="2:15" ht="22.5" customHeight="1" x14ac:dyDescent="0.3">
      <c r="B51" s="360"/>
      <c r="C51" s="332">
        <v>34</v>
      </c>
      <c r="D51" s="348" t="s">
        <v>133</v>
      </c>
      <c r="E51" s="332">
        <v>2009</v>
      </c>
      <c r="F51" s="332" t="s">
        <v>34</v>
      </c>
      <c r="G51" s="348" t="s">
        <v>309</v>
      </c>
      <c r="H51" s="332" t="s">
        <v>256</v>
      </c>
      <c r="I51" s="333">
        <v>0.60624999999999996</v>
      </c>
      <c r="J51" s="358">
        <f t="shared" si="9"/>
        <v>2.9398148148147805E-3</v>
      </c>
      <c r="K51" s="362"/>
      <c r="L51" s="349">
        <v>2.29166666666667E-2</v>
      </c>
      <c r="M51" s="368">
        <v>34</v>
      </c>
      <c r="N51" s="339">
        <v>2.585648148148148E-2</v>
      </c>
    </row>
    <row r="52" spans="2:15" ht="22.5" customHeight="1" x14ac:dyDescent="0.3">
      <c r="B52" s="360"/>
      <c r="C52" s="332">
        <v>35</v>
      </c>
      <c r="D52" s="348" t="s">
        <v>134</v>
      </c>
      <c r="E52" s="332">
        <v>2009</v>
      </c>
      <c r="F52" s="332" t="s">
        <v>35</v>
      </c>
      <c r="G52" s="348" t="s">
        <v>309</v>
      </c>
      <c r="H52" s="332" t="s">
        <v>256</v>
      </c>
      <c r="I52" s="333">
        <v>0.60694444444444395</v>
      </c>
      <c r="J52" s="358">
        <f t="shared" si="9"/>
        <v>3.2638888888888995E-3</v>
      </c>
      <c r="K52" s="362"/>
      <c r="L52" s="349">
        <v>2.36111111111111E-2</v>
      </c>
      <c r="M52" s="368">
        <v>35</v>
      </c>
      <c r="N52" s="339">
        <v>2.6875E-2</v>
      </c>
    </row>
    <row r="53" spans="2:15" ht="22.5" customHeight="1" x14ac:dyDescent="0.3">
      <c r="B53" s="360"/>
      <c r="C53" s="332">
        <v>36</v>
      </c>
      <c r="D53" s="348" t="s">
        <v>135</v>
      </c>
      <c r="E53" s="332">
        <v>2013</v>
      </c>
      <c r="F53" s="332" t="s">
        <v>35</v>
      </c>
      <c r="G53" s="348" t="s">
        <v>309</v>
      </c>
      <c r="H53" s="332" t="s">
        <v>258</v>
      </c>
      <c r="I53" s="333">
        <v>0.60763888888888895</v>
      </c>
      <c r="J53" s="358"/>
      <c r="K53" s="362"/>
      <c r="L53" s="349">
        <v>2.4305555555555601E-2</v>
      </c>
      <c r="M53" s="368">
        <v>36</v>
      </c>
      <c r="N53" s="339">
        <v>2.8946759259259255E-2</v>
      </c>
    </row>
    <row r="54" spans="2:15" ht="22.5" customHeight="1" x14ac:dyDescent="0.3">
      <c r="B54" s="360"/>
      <c r="C54" s="332"/>
      <c r="D54" s="348"/>
      <c r="E54" s="332"/>
      <c r="F54" s="332"/>
      <c r="G54" s="348"/>
      <c r="H54" s="332"/>
      <c r="I54" s="361" t="s">
        <v>332</v>
      </c>
      <c r="J54" s="358">
        <v>3.9467592592592592E-3</v>
      </c>
      <c r="K54" s="362"/>
      <c r="L54" s="349"/>
      <c r="M54" s="349"/>
    </row>
    <row r="55" spans="2:15" ht="22.5" customHeight="1" x14ac:dyDescent="0.3">
      <c r="B55" s="360"/>
      <c r="C55" s="332"/>
      <c r="D55" s="348"/>
      <c r="E55" s="332"/>
      <c r="F55" s="332"/>
      <c r="G55" s="348"/>
      <c r="H55" s="332"/>
      <c r="I55" s="361" t="s">
        <v>333</v>
      </c>
      <c r="J55" s="358">
        <f>SUM(J50:J54)</f>
        <v>1.4699074074074071E-2</v>
      </c>
      <c r="K55" s="362">
        <f>SUM(J55)</f>
        <v>1.4699074074074071E-2</v>
      </c>
      <c r="L55" s="349"/>
      <c r="M55" s="349"/>
      <c r="O55" s="359">
        <f>RANK(K55,K2:K121,1)</f>
        <v>14</v>
      </c>
    </row>
    <row r="56" spans="2:15" ht="22.5" customHeight="1" x14ac:dyDescent="0.3">
      <c r="B56" s="360"/>
      <c r="C56" s="332">
        <v>37</v>
      </c>
      <c r="D56" s="348" t="s">
        <v>48</v>
      </c>
      <c r="E56" s="332">
        <v>2014</v>
      </c>
      <c r="F56" s="332" t="s">
        <v>35</v>
      </c>
      <c r="G56" s="348" t="s">
        <v>310</v>
      </c>
      <c r="H56" s="332" t="s">
        <v>258</v>
      </c>
      <c r="I56" s="333">
        <v>0.60833333333333295</v>
      </c>
      <c r="J56" s="358"/>
      <c r="K56" s="362"/>
      <c r="L56" s="349">
        <v>2.5000000000000001E-2</v>
      </c>
      <c r="M56" s="368">
        <v>37</v>
      </c>
      <c r="N56" s="339">
        <v>2.9120370370370366E-2</v>
      </c>
    </row>
    <row r="57" spans="2:15" ht="22.5" customHeight="1" x14ac:dyDescent="0.3">
      <c r="B57" s="360"/>
      <c r="C57" s="332">
        <v>38</v>
      </c>
      <c r="D57" s="348" t="s">
        <v>49</v>
      </c>
      <c r="E57" s="332">
        <v>2007</v>
      </c>
      <c r="F57" s="332" t="s">
        <v>35</v>
      </c>
      <c r="G57" s="348" t="s">
        <v>310</v>
      </c>
      <c r="H57" s="332" t="s">
        <v>256</v>
      </c>
      <c r="I57" s="333">
        <v>0.60902777777777795</v>
      </c>
      <c r="J57" s="358">
        <f t="shared" ref="J57:J59" si="10">N57-L57</f>
        <v>3.2754629629630043E-3</v>
      </c>
      <c r="K57" s="362"/>
      <c r="L57" s="349">
        <v>2.5694444444444402E-2</v>
      </c>
      <c r="M57" s="368">
        <v>38</v>
      </c>
      <c r="N57" s="339">
        <v>2.8969907407407406E-2</v>
      </c>
    </row>
    <row r="58" spans="2:15" ht="22.5" customHeight="1" x14ac:dyDescent="0.3">
      <c r="B58" s="360"/>
      <c r="C58" s="332">
        <v>39</v>
      </c>
      <c r="D58" s="348" t="s">
        <v>50</v>
      </c>
      <c r="E58" s="332">
        <v>2011</v>
      </c>
      <c r="F58" s="332" t="s">
        <v>34</v>
      </c>
      <c r="G58" s="348" t="s">
        <v>310</v>
      </c>
      <c r="H58" s="332" t="s">
        <v>257</v>
      </c>
      <c r="I58" s="333">
        <v>0.60972222222222205</v>
      </c>
      <c r="J58" s="358">
        <f t="shared" si="10"/>
        <v>3.7962962962962872E-3</v>
      </c>
      <c r="K58" s="362"/>
      <c r="L58" s="349">
        <v>2.6388888888888899E-2</v>
      </c>
      <c r="M58" s="368">
        <v>39</v>
      </c>
      <c r="N58" s="339">
        <v>3.0185185185185186E-2</v>
      </c>
    </row>
    <row r="59" spans="2:15" ht="22.5" customHeight="1" x14ac:dyDescent="0.3">
      <c r="B59" s="360"/>
      <c r="C59" s="332">
        <v>40</v>
      </c>
      <c r="D59" s="348" t="s">
        <v>51</v>
      </c>
      <c r="E59" s="332">
        <v>2008</v>
      </c>
      <c r="F59" s="332" t="s">
        <v>34</v>
      </c>
      <c r="G59" s="348" t="s">
        <v>310</v>
      </c>
      <c r="H59" s="332" t="s">
        <v>256</v>
      </c>
      <c r="I59" s="333">
        <v>0.61041666666666705</v>
      </c>
      <c r="J59" s="358">
        <f t="shared" si="10"/>
        <v>2.9050925925926223E-3</v>
      </c>
      <c r="K59" s="362"/>
      <c r="L59" s="349">
        <v>2.70833333333333E-2</v>
      </c>
      <c r="M59" s="368">
        <v>40</v>
      </c>
      <c r="N59" s="339">
        <v>2.9988425925925922E-2</v>
      </c>
    </row>
    <row r="60" spans="2:15" ht="22.5" customHeight="1" x14ac:dyDescent="0.3">
      <c r="B60" s="360"/>
      <c r="C60" s="332"/>
      <c r="D60" s="348"/>
      <c r="E60" s="332"/>
      <c r="F60" s="332"/>
      <c r="G60" s="348"/>
      <c r="H60" s="332"/>
      <c r="I60" s="361" t="s">
        <v>332</v>
      </c>
      <c r="J60" s="358">
        <v>4.155092592592593E-3</v>
      </c>
      <c r="K60" s="362"/>
      <c r="L60" s="349"/>
      <c r="M60" s="349"/>
    </row>
    <row r="61" spans="2:15" ht="22.5" customHeight="1" x14ac:dyDescent="0.3">
      <c r="B61" s="360"/>
      <c r="C61" s="332"/>
      <c r="D61" s="348"/>
      <c r="E61" s="332"/>
      <c r="F61" s="332"/>
      <c r="G61" s="348"/>
      <c r="H61" s="332"/>
      <c r="I61" s="361" t="s">
        <v>333</v>
      </c>
      <c r="J61" s="358">
        <f>SUM(J56:J60)</f>
        <v>1.4131944444444506E-2</v>
      </c>
      <c r="K61" s="362">
        <f>SUM(J61)</f>
        <v>1.4131944444444506E-2</v>
      </c>
      <c r="L61" s="349"/>
      <c r="M61" s="349"/>
      <c r="O61" s="359">
        <f>RANK(K61,K2:K121,1)</f>
        <v>11</v>
      </c>
    </row>
    <row r="62" spans="2:15" ht="22.5" customHeight="1" x14ac:dyDescent="0.3">
      <c r="B62" s="360"/>
      <c r="C62" s="332">
        <v>41</v>
      </c>
      <c r="D62" s="348" t="s">
        <v>38</v>
      </c>
      <c r="E62" s="332">
        <v>2007</v>
      </c>
      <c r="F62" s="332" t="s">
        <v>35</v>
      </c>
      <c r="G62" s="348" t="s">
        <v>36</v>
      </c>
      <c r="H62" s="332" t="s">
        <v>256</v>
      </c>
      <c r="I62" s="333">
        <v>0.61111111111111105</v>
      </c>
      <c r="J62" s="358">
        <f t="shared" ref="J62:J65" si="11">N62-L62</f>
        <v>3.3564814814814603E-3</v>
      </c>
      <c r="K62" s="362"/>
      <c r="L62" s="349">
        <v>2.7777777777777801E-2</v>
      </c>
      <c r="M62" s="368">
        <v>41</v>
      </c>
      <c r="N62" s="339">
        <v>3.1134259259259261E-2</v>
      </c>
    </row>
    <row r="63" spans="2:15" ht="22.5" customHeight="1" x14ac:dyDescent="0.3">
      <c r="B63" s="360"/>
      <c r="C63" s="332">
        <v>42</v>
      </c>
      <c r="D63" s="348" t="s">
        <v>39</v>
      </c>
      <c r="E63" s="332">
        <v>2007</v>
      </c>
      <c r="F63" s="332" t="s">
        <v>35</v>
      </c>
      <c r="G63" s="348" t="s">
        <v>36</v>
      </c>
      <c r="H63" s="332" t="s">
        <v>256</v>
      </c>
      <c r="I63" s="333">
        <v>0.6118055555555556</v>
      </c>
      <c r="J63" s="358"/>
      <c r="K63" s="362"/>
      <c r="L63" s="349">
        <v>2.8472222222222201E-2</v>
      </c>
      <c r="M63" s="368">
        <v>42</v>
      </c>
      <c r="N63" s="339">
        <v>3.3252314814814811E-2</v>
      </c>
    </row>
    <row r="64" spans="2:15" ht="22.5" customHeight="1" x14ac:dyDescent="0.3">
      <c r="B64" s="360"/>
      <c r="C64" s="332">
        <v>43</v>
      </c>
      <c r="D64" s="348" t="s">
        <v>40</v>
      </c>
      <c r="E64" s="332">
        <v>2008</v>
      </c>
      <c r="F64" s="332" t="s">
        <v>35</v>
      </c>
      <c r="G64" s="348" t="s">
        <v>36</v>
      </c>
      <c r="H64" s="332" t="s">
        <v>256</v>
      </c>
      <c r="I64" s="333">
        <v>0.61249999999999993</v>
      </c>
      <c r="J64" s="358">
        <f t="shared" si="11"/>
        <v>3.1249999999999716E-3</v>
      </c>
      <c r="K64" s="362"/>
      <c r="L64" s="349">
        <v>2.9166666666666698E-2</v>
      </c>
      <c r="M64" s="368">
        <v>43</v>
      </c>
      <c r="N64" s="339">
        <v>3.229166666666667E-2</v>
      </c>
    </row>
    <row r="65" spans="2:15" ht="22.5" customHeight="1" x14ac:dyDescent="0.3">
      <c r="B65" s="360"/>
      <c r="C65" s="332">
        <v>44</v>
      </c>
      <c r="D65" s="348" t="s">
        <v>41</v>
      </c>
      <c r="E65" s="332">
        <v>2007</v>
      </c>
      <c r="F65" s="332" t="s">
        <v>34</v>
      </c>
      <c r="G65" s="348" t="s">
        <v>36</v>
      </c>
      <c r="H65" s="332" t="s">
        <v>256</v>
      </c>
      <c r="I65" s="333">
        <v>0.61319444444444504</v>
      </c>
      <c r="J65" s="358">
        <f t="shared" si="11"/>
        <v>2.812500000000006E-3</v>
      </c>
      <c r="K65" s="362"/>
      <c r="L65" s="349">
        <v>2.9861111111111099E-2</v>
      </c>
      <c r="M65" s="368">
        <v>44</v>
      </c>
      <c r="N65" s="339">
        <v>3.2673611111111105E-2</v>
      </c>
    </row>
    <row r="66" spans="2:15" ht="22.5" customHeight="1" x14ac:dyDescent="0.3">
      <c r="B66" s="360"/>
      <c r="C66" s="332"/>
      <c r="D66" s="348"/>
      <c r="E66" s="332"/>
      <c r="F66" s="332"/>
      <c r="G66" s="348"/>
      <c r="H66" s="332"/>
      <c r="I66" s="361" t="s">
        <v>332</v>
      </c>
      <c r="J66" s="358">
        <v>4.0624999999999993E-3</v>
      </c>
      <c r="K66" s="362"/>
      <c r="L66" s="349"/>
      <c r="M66" s="349"/>
    </row>
    <row r="67" spans="2:15" ht="22.5" customHeight="1" x14ac:dyDescent="0.3">
      <c r="B67" s="360"/>
      <c r="C67" s="332"/>
      <c r="D67" s="348"/>
      <c r="E67" s="332"/>
      <c r="F67" s="332"/>
      <c r="G67" s="348"/>
      <c r="H67" s="332"/>
      <c r="I67" s="361" t="s">
        <v>333</v>
      </c>
      <c r="J67" s="358">
        <f>SUM(J62:J66)</f>
        <v>1.3356481481481438E-2</v>
      </c>
      <c r="K67" s="362">
        <f>SUM(J67)</f>
        <v>1.3356481481481438E-2</v>
      </c>
      <c r="L67" s="349"/>
      <c r="M67" s="349"/>
      <c r="O67" s="359">
        <f>RANK(K67,K2:K121,1)</f>
        <v>7</v>
      </c>
    </row>
    <row r="68" spans="2:15" ht="22.5" customHeight="1" x14ac:dyDescent="0.3">
      <c r="B68" s="360"/>
      <c r="C68" s="332">
        <v>45</v>
      </c>
      <c r="D68" s="348" t="s">
        <v>339</v>
      </c>
      <c r="E68" s="332">
        <v>2010</v>
      </c>
      <c r="F68" s="332" t="s">
        <v>35</v>
      </c>
      <c r="G68" s="348" t="s">
        <v>311</v>
      </c>
      <c r="H68" s="332" t="s">
        <v>257</v>
      </c>
      <c r="I68" s="333">
        <v>0.61388888888888904</v>
      </c>
      <c r="J68" s="358"/>
      <c r="K68" s="362"/>
      <c r="L68" s="349">
        <v>3.05555555555556E-2</v>
      </c>
      <c r="M68" s="368">
        <v>45</v>
      </c>
      <c r="N68" s="339">
        <v>3.4490740740740738E-2</v>
      </c>
    </row>
    <row r="69" spans="2:15" ht="22.5" customHeight="1" x14ac:dyDescent="0.3">
      <c r="B69" s="360"/>
      <c r="C69" s="332">
        <v>46</v>
      </c>
      <c r="D69" s="348" t="s">
        <v>71</v>
      </c>
      <c r="E69" s="332">
        <v>2013</v>
      </c>
      <c r="F69" s="332" t="s">
        <v>35</v>
      </c>
      <c r="G69" s="348" t="s">
        <v>311</v>
      </c>
      <c r="H69" s="332" t="s">
        <v>258</v>
      </c>
      <c r="I69" s="333">
        <v>0.61458333333333404</v>
      </c>
      <c r="J69" s="358">
        <f t="shared" ref="J69:J71" si="12">N69-L69</f>
        <v>3.6458333333333343E-3</v>
      </c>
      <c r="K69" s="362"/>
      <c r="L69" s="349">
        <v>3.125E-2</v>
      </c>
      <c r="M69" s="368">
        <v>46</v>
      </c>
      <c r="N69" s="339">
        <v>3.4895833333333334E-2</v>
      </c>
    </row>
    <row r="70" spans="2:15" ht="22.5" customHeight="1" x14ac:dyDescent="0.3">
      <c r="B70" s="360"/>
      <c r="C70" s="332">
        <v>47</v>
      </c>
      <c r="D70" s="348" t="s">
        <v>72</v>
      </c>
      <c r="E70" s="332">
        <v>2007</v>
      </c>
      <c r="F70" s="332" t="s">
        <v>34</v>
      </c>
      <c r="G70" s="348" t="s">
        <v>311</v>
      </c>
      <c r="H70" s="332" t="s">
        <v>256</v>
      </c>
      <c r="I70" s="333">
        <v>0.61527777777777803</v>
      </c>
      <c r="J70" s="358">
        <f t="shared" si="12"/>
        <v>2.9282407407407868E-3</v>
      </c>
      <c r="K70" s="362"/>
      <c r="L70" s="349">
        <v>3.19444444444444E-2</v>
      </c>
      <c r="M70" s="368">
        <v>47</v>
      </c>
      <c r="N70" s="339">
        <v>3.4872685185185187E-2</v>
      </c>
    </row>
    <row r="71" spans="2:15" ht="22.5" customHeight="1" x14ac:dyDescent="0.3">
      <c r="B71" s="360"/>
      <c r="C71" s="332">
        <v>48</v>
      </c>
      <c r="D71" s="348" t="s">
        <v>338</v>
      </c>
      <c r="E71" s="332">
        <v>2010</v>
      </c>
      <c r="F71" s="332" t="s">
        <v>34</v>
      </c>
      <c r="G71" s="348" t="s">
        <v>311</v>
      </c>
      <c r="H71" s="332" t="s">
        <v>257</v>
      </c>
      <c r="I71" s="333">
        <v>0.61597222222222303</v>
      </c>
      <c r="J71" s="358">
        <f t="shared" si="12"/>
        <v>3.8541666666666516E-3</v>
      </c>
      <c r="K71" s="362"/>
      <c r="L71" s="349">
        <v>3.2638888888888898E-2</v>
      </c>
      <c r="M71" s="368">
        <v>48</v>
      </c>
      <c r="N71" s="339">
        <v>3.6493055555555549E-2</v>
      </c>
    </row>
    <row r="72" spans="2:15" ht="22.5" customHeight="1" x14ac:dyDescent="0.3">
      <c r="B72" s="360"/>
      <c r="C72" s="332"/>
      <c r="D72" s="348"/>
      <c r="E72" s="332"/>
      <c r="F72" s="332"/>
      <c r="G72" s="348"/>
      <c r="H72" s="332"/>
      <c r="I72" s="361" t="s">
        <v>332</v>
      </c>
      <c r="J72" s="358">
        <v>4.0277777777777777E-3</v>
      </c>
      <c r="K72" s="362"/>
      <c r="L72" s="349"/>
      <c r="M72" s="349"/>
    </row>
    <row r="73" spans="2:15" ht="22.5" customHeight="1" x14ac:dyDescent="0.3">
      <c r="B73" s="360"/>
      <c r="C73" s="332"/>
      <c r="D73" s="348"/>
      <c r="E73" s="332"/>
      <c r="F73" s="332"/>
      <c r="G73" s="348"/>
      <c r="H73" s="332"/>
      <c r="I73" s="361" t="s">
        <v>333</v>
      </c>
      <c r="J73" s="358">
        <f>SUM(J68:J72)</f>
        <v>1.445601851851855E-2</v>
      </c>
      <c r="K73" s="362">
        <f>SUM(J73)</f>
        <v>1.445601851851855E-2</v>
      </c>
      <c r="L73" s="349"/>
      <c r="M73" s="349"/>
      <c r="O73" s="359">
        <f>RANK(K73,K2:K121,1)</f>
        <v>13</v>
      </c>
    </row>
    <row r="74" spans="2:15" ht="22.5" customHeight="1" x14ac:dyDescent="0.3">
      <c r="B74" s="360"/>
      <c r="C74" s="332">
        <v>49</v>
      </c>
      <c r="D74" s="348" t="s">
        <v>92</v>
      </c>
      <c r="E74" s="332">
        <v>2007</v>
      </c>
      <c r="F74" s="332" t="s">
        <v>35</v>
      </c>
      <c r="G74" s="348" t="s">
        <v>312</v>
      </c>
      <c r="H74" s="332" t="s">
        <v>256</v>
      </c>
      <c r="I74" s="333">
        <v>0.61666666666666703</v>
      </c>
      <c r="J74" s="358">
        <f t="shared" ref="J74:J77" si="13">N74-L74</f>
        <v>3.6111111111111482E-3</v>
      </c>
      <c r="K74" s="362"/>
      <c r="L74" s="349">
        <v>3.3333333333333298E-2</v>
      </c>
      <c r="M74" s="368">
        <v>49</v>
      </c>
      <c r="N74" s="339">
        <v>3.6944444444444446E-2</v>
      </c>
    </row>
    <row r="75" spans="2:15" ht="22.5" customHeight="1" x14ac:dyDescent="0.3">
      <c r="B75" s="360"/>
      <c r="C75" s="332">
        <v>50</v>
      </c>
      <c r="D75" s="351" t="s">
        <v>170</v>
      </c>
      <c r="E75" s="334">
        <v>2011</v>
      </c>
      <c r="F75" s="332" t="s">
        <v>35</v>
      </c>
      <c r="G75" s="348" t="s">
        <v>312</v>
      </c>
      <c r="H75" s="332" t="s">
        <v>257</v>
      </c>
      <c r="I75" s="333">
        <v>0.61736111111111203</v>
      </c>
      <c r="J75" s="358"/>
      <c r="K75" s="362"/>
      <c r="L75" s="349">
        <v>3.4027777777777803E-2</v>
      </c>
      <c r="M75" s="368">
        <v>50</v>
      </c>
      <c r="N75" s="339">
        <v>3.8159722222222227E-2</v>
      </c>
    </row>
    <row r="76" spans="2:15" ht="22.5" customHeight="1" x14ac:dyDescent="0.3">
      <c r="B76" s="360"/>
      <c r="C76" s="332">
        <v>51</v>
      </c>
      <c r="D76" s="354" t="s">
        <v>287</v>
      </c>
      <c r="E76" s="334">
        <v>2008</v>
      </c>
      <c r="F76" s="332" t="s">
        <v>34</v>
      </c>
      <c r="G76" s="348" t="s">
        <v>312</v>
      </c>
      <c r="H76" s="332" t="s">
        <v>256</v>
      </c>
      <c r="I76" s="333">
        <v>0.61805555555555702</v>
      </c>
      <c r="J76" s="358">
        <f t="shared" si="13"/>
        <v>2.6967592592592737E-3</v>
      </c>
      <c r="K76" s="362"/>
      <c r="L76" s="349">
        <v>3.4722222222222203E-2</v>
      </c>
      <c r="M76" s="368">
        <v>51</v>
      </c>
      <c r="N76" s="339">
        <v>3.7418981481481477E-2</v>
      </c>
    </row>
    <row r="77" spans="2:15" ht="22.5" customHeight="1" x14ac:dyDescent="0.3">
      <c r="B77" s="360"/>
      <c r="C77" s="332">
        <v>52</v>
      </c>
      <c r="D77" s="348" t="s">
        <v>93</v>
      </c>
      <c r="E77" s="332">
        <v>2015</v>
      </c>
      <c r="F77" s="332" t="s">
        <v>34</v>
      </c>
      <c r="G77" s="348" t="s">
        <v>312</v>
      </c>
      <c r="H77" s="332" t="s">
        <v>258</v>
      </c>
      <c r="I77" s="333">
        <v>0.61875000000000102</v>
      </c>
      <c r="J77" s="358">
        <f t="shared" si="13"/>
        <v>3.9351851851851527E-3</v>
      </c>
      <c r="K77" s="362"/>
      <c r="L77" s="349">
        <v>3.54166666666667E-2</v>
      </c>
      <c r="M77" s="368">
        <v>52</v>
      </c>
      <c r="N77" s="339">
        <v>3.9351851851851853E-2</v>
      </c>
    </row>
    <row r="78" spans="2:15" ht="22.5" customHeight="1" x14ac:dyDescent="0.3">
      <c r="B78" s="360"/>
      <c r="C78" s="332"/>
      <c r="D78" s="348"/>
      <c r="E78" s="332"/>
      <c r="F78" s="332"/>
      <c r="G78" s="348"/>
      <c r="H78" s="332"/>
      <c r="I78" s="361" t="s">
        <v>332</v>
      </c>
      <c r="J78" s="358">
        <v>3.7962962962962963E-3</v>
      </c>
      <c r="K78" s="362"/>
      <c r="L78" s="349"/>
      <c r="M78" s="349"/>
    </row>
    <row r="79" spans="2:15" ht="22.5" customHeight="1" x14ac:dyDescent="0.3">
      <c r="B79" s="360"/>
      <c r="C79" s="332"/>
      <c r="D79" s="348"/>
      <c r="E79" s="332"/>
      <c r="F79" s="332"/>
      <c r="G79" s="348"/>
      <c r="H79" s="332"/>
      <c r="I79" s="361" t="s">
        <v>333</v>
      </c>
      <c r="J79" s="358">
        <f>SUM(J74:J78)</f>
        <v>1.4039351851851871E-2</v>
      </c>
      <c r="K79" s="362">
        <f>SUM(J79)</f>
        <v>1.4039351851851871E-2</v>
      </c>
      <c r="L79" s="349"/>
      <c r="M79" s="349"/>
      <c r="O79" s="359">
        <f>RANK(K79,K2:K121,1)</f>
        <v>10</v>
      </c>
    </row>
    <row r="80" spans="2:15" ht="22.5" customHeight="1" x14ac:dyDescent="0.3">
      <c r="B80" s="360"/>
      <c r="C80" s="332">
        <v>53</v>
      </c>
      <c r="D80" s="348" t="s">
        <v>340</v>
      </c>
      <c r="E80" s="332">
        <v>2009</v>
      </c>
      <c r="F80" s="332" t="s">
        <v>34</v>
      </c>
      <c r="G80" s="348" t="s">
        <v>24</v>
      </c>
      <c r="H80" s="332" t="s">
        <v>344</v>
      </c>
      <c r="I80" s="333">
        <v>0.61944444444444602</v>
      </c>
      <c r="J80" s="358">
        <f t="shared" ref="J80:J81" si="14">N80-L80</f>
        <v>3.3333333333333409E-3</v>
      </c>
      <c r="K80" s="362"/>
      <c r="L80" s="349">
        <v>3.6111111111111101E-2</v>
      </c>
      <c r="M80" s="368">
        <v>53</v>
      </c>
      <c r="N80" s="339">
        <v>3.9444444444444442E-2</v>
      </c>
    </row>
    <row r="81" spans="2:15" ht="22.5" customHeight="1" x14ac:dyDescent="0.3">
      <c r="B81" s="360"/>
      <c r="C81" s="332">
        <v>56</v>
      </c>
      <c r="D81" s="348" t="s">
        <v>142</v>
      </c>
      <c r="E81" s="332">
        <v>2009</v>
      </c>
      <c r="F81" s="332" t="s">
        <v>35</v>
      </c>
      <c r="G81" s="348" t="s">
        <v>24</v>
      </c>
      <c r="H81" s="332" t="s">
        <v>256</v>
      </c>
      <c r="I81" s="333">
        <v>0.62152777777777901</v>
      </c>
      <c r="J81" s="358">
        <f t="shared" si="14"/>
        <v>5.3009259259259728E-3</v>
      </c>
      <c r="K81" s="362"/>
      <c r="L81" s="349">
        <v>3.8194444444444399E-2</v>
      </c>
      <c r="M81" s="368">
        <v>56</v>
      </c>
      <c r="N81" s="339">
        <v>4.3495370370370372E-2</v>
      </c>
    </row>
    <row r="82" spans="2:15" ht="22.5" customHeight="1" x14ac:dyDescent="0.3">
      <c r="B82" s="360"/>
      <c r="C82" s="332">
        <v>55</v>
      </c>
      <c r="D82" s="355" t="s">
        <v>270</v>
      </c>
      <c r="E82" s="332">
        <v>2009</v>
      </c>
      <c r="F82" s="332" t="s">
        <v>35</v>
      </c>
      <c r="G82" s="348" t="s">
        <v>24</v>
      </c>
      <c r="H82" s="332" t="s">
        <v>256</v>
      </c>
      <c r="I82" s="333">
        <v>0.62083333333333501</v>
      </c>
      <c r="J82" s="358">
        <v>6.9444444444444441E-3</v>
      </c>
      <c r="K82" s="362"/>
      <c r="L82" s="349">
        <v>3.7499999999999999E-2</v>
      </c>
      <c r="M82" s="349"/>
    </row>
    <row r="83" spans="2:15" ht="22.5" customHeight="1" x14ac:dyDescent="0.3">
      <c r="B83" s="360"/>
      <c r="C83" s="332">
        <v>56</v>
      </c>
      <c r="D83" s="348" t="s">
        <v>142</v>
      </c>
      <c r="E83" s="332">
        <v>2009</v>
      </c>
      <c r="F83" s="332" t="s">
        <v>35</v>
      </c>
      <c r="G83" s="348" t="s">
        <v>24</v>
      </c>
      <c r="H83" s="332" t="s">
        <v>256</v>
      </c>
      <c r="I83" s="333">
        <v>0.62152777777777901</v>
      </c>
      <c r="J83" s="358"/>
      <c r="K83" s="362"/>
      <c r="L83" s="349">
        <v>3.8194444444444399E-2</v>
      </c>
      <c r="M83" s="349"/>
    </row>
    <row r="84" spans="2:15" ht="22.5" customHeight="1" x14ac:dyDescent="0.3">
      <c r="B84" s="360"/>
      <c r="C84" s="332"/>
      <c r="D84" s="348"/>
      <c r="E84" s="332"/>
      <c r="F84" s="332"/>
      <c r="G84" s="348"/>
      <c r="H84" s="332"/>
      <c r="I84" s="361" t="s">
        <v>332</v>
      </c>
      <c r="J84" s="358">
        <v>5.0231481481481481E-3</v>
      </c>
      <c r="K84" s="362"/>
      <c r="L84" s="349"/>
      <c r="M84" s="349"/>
    </row>
    <row r="85" spans="2:15" ht="22.5" customHeight="1" x14ac:dyDescent="0.3">
      <c r="B85" s="360"/>
      <c r="C85" s="332"/>
      <c r="D85" s="348"/>
      <c r="E85" s="332"/>
      <c r="F85" s="332"/>
      <c r="G85" s="348"/>
      <c r="H85" s="332"/>
      <c r="I85" s="361" t="s">
        <v>333</v>
      </c>
      <c r="J85" s="358">
        <f>SUM(J80:J84)</f>
        <v>2.0601851851851906E-2</v>
      </c>
      <c r="K85" s="362">
        <f>SUM(J85)</f>
        <v>2.0601851851851906E-2</v>
      </c>
      <c r="L85" s="349"/>
      <c r="M85" s="349"/>
      <c r="O85" s="359">
        <f>RANK(K85,K2:K121,1)</f>
        <v>20</v>
      </c>
    </row>
    <row r="86" spans="2:15" ht="22.5" customHeight="1" x14ac:dyDescent="0.3">
      <c r="B86" s="360"/>
      <c r="C86" s="332">
        <v>57</v>
      </c>
      <c r="D86" s="356" t="s">
        <v>113</v>
      </c>
      <c r="E86" s="357">
        <v>2015</v>
      </c>
      <c r="F86" s="332" t="s">
        <v>34</v>
      </c>
      <c r="G86" s="348" t="s">
        <v>313</v>
      </c>
      <c r="H86" s="332" t="s">
        <v>258</v>
      </c>
      <c r="I86" s="333">
        <v>0.62222222222222401</v>
      </c>
      <c r="J86" s="358">
        <f t="shared" ref="J86:J89" si="15">N86-L86</f>
        <v>4.641203703703696E-3</v>
      </c>
      <c r="K86" s="362"/>
      <c r="L86" s="349">
        <v>3.8888888888888903E-2</v>
      </c>
      <c r="M86" s="368">
        <v>57</v>
      </c>
      <c r="N86" s="339">
        <v>4.3530092592592599E-2</v>
      </c>
    </row>
    <row r="87" spans="2:15" ht="22.5" customHeight="1" x14ac:dyDescent="0.3">
      <c r="B87" s="360"/>
      <c r="C87" s="332">
        <v>58</v>
      </c>
      <c r="D87" s="356" t="s">
        <v>114</v>
      </c>
      <c r="E87" s="357">
        <v>2014</v>
      </c>
      <c r="F87" s="332" t="s">
        <v>35</v>
      </c>
      <c r="G87" s="348" t="s">
        <v>313</v>
      </c>
      <c r="H87" s="332" t="s">
        <v>258</v>
      </c>
      <c r="I87" s="333">
        <v>0.62291666666666801</v>
      </c>
      <c r="J87" s="358">
        <f t="shared" si="15"/>
        <v>3.8657407407407807E-3</v>
      </c>
      <c r="K87" s="362"/>
      <c r="L87" s="349">
        <v>3.9583333333333297E-2</v>
      </c>
      <c r="M87" s="368">
        <v>58</v>
      </c>
      <c r="N87" s="339">
        <v>4.3449074074074077E-2</v>
      </c>
    </row>
    <row r="88" spans="2:15" ht="22.5" customHeight="1" x14ac:dyDescent="0.3">
      <c r="B88" s="360"/>
      <c r="C88" s="332">
        <v>59</v>
      </c>
      <c r="D88" s="356" t="s">
        <v>115</v>
      </c>
      <c r="E88" s="357">
        <v>2014</v>
      </c>
      <c r="F88" s="332" t="s">
        <v>35</v>
      </c>
      <c r="G88" s="348" t="s">
        <v>313</v>
      </c>
      <c r="H88" s="332" t="s">
        <v>258</v>
      </c>
      <c r="I88" s="333">
        <v>0.623611111111113</v>
      </c>
      <c r="J88" s="358"/>
      <c r="K88" s="362"/>
      <c r="L88" s="349">
        <v>4.0277777777777801E-2</v>
      </c>
      <c r="M88" s="368">
        <v>59</v>
      </c>
      <c r="N88" s="339">
        <v>4.6053240740740742E-2</v>
      </c>
    </row>
    <row r="89" spans="2:15" ht="22.5" customHeight="1" x14ac:dyDescent="0.3">
      <c r="B89" s="360"/>
      <c r="C89" s="332">
        <v>60</v>
      </c>
      <c r="D89" s="356" t="s">
        <v>116</v>
      </c>
      <c r="E89" s="357">
        <v>2014</v>
      </c>
      <c r="F89" s="332" t="s">
        <v>35</v>
      </c>
      <c r="G89" s="348" t="s">
        <v>313</v>
      </c>
      <c r="H89" s="332" t="s">
        <v>258</v>
      </c>
      <c r="I89" s="333">
        <v>0.624305555555558</v>
      </c>
      <c r="J89" s="358">
        <f t="shared" si="15"/>
        <v>3.8078703703703851E-3</v>
      </c>
      <c r="K89" s="362"/>
      <c r="L89" s="349">
        <v>4.0972222222222202E-2</v>
      </c>
      <c r="M89" s="368">
        <v>60</v>
      </c>
      <c r="N89" s="339">
        <v>4.4780092592592587E-2</v>
      </c>
    </row>
    <row r="90" spans="2:15" ht="22.5" customHeight="1" x14ac:dyDescent="0.3">
      <c r="B90" s="360"/>
      <c r="C90" s="332"/>
      <c r="D90" s="356"/>
      <c r="E90" s="357"/>
      <c r="F90" s="332"/>
      <c r="G90" s="348"/>
      <c r="H90" s="332"/>
      <c r="I90" s="361" t="s">
        <v>332</v>
      </c>
      <c r="J90" s="358">
        <v>5.9606481481481489E-3</v>
      </c>
      <c r="K90" s="362"/>
      <c r="L90" s="349"/>
      <c r="M90" s="349"/>
    </row>
    <row r="91" spans="2:15" ht="22.5" customHeight="1" x14ac:dyDescent="0.3">
      <c r="B91" s="360"/>
      <c r="C91" s="332"/>
      <c r="D91" s="356"/>
      <c r="E91" s="357"/>
      <c r="F91" s="332"/>
      <c r="G91" s="348"/>
      <c r="H91" s="332"/>
      <c r="I91" s="361" t="s">
        <v>333</v>
      </c>
      <c r="J91" s="358">
        <f>SUM(J86:J90)</f>
        <v>1.8275462962963011E-2</v>
      </c>
      <c r="K91" s="362">
        <f>SUM(J91)</f>
        <v>1.8275462962963011E-2</v>
      </c>
      <c r="L91" s="349"/>
      <c r="M91" s="349"/>
      <c r="O91" s="359">
        <f>RANK(K91,K2:K121,1)</f>
        <v>19</v>
      </c>
    </row>
    <row r="92" spans="2:15" ht="22.5" customHeight="1" x14ac:dyDescent="0.3">
      <c r="B92" s="360"/>
      <c r="C92" s="332">
        <v>61</v>
      </c>
      <c r="D92" s="348" t="s">
        <v>76</v>
      </c>
      <c r="E92" s="332">
        <v>2009</v>
      </c>
      <c r="F92" s="332" t="s">
        <v>34</v>
      </c>
      <c r="G92" s="348" t="s">
        <v>314</v>
      </c>
      <c r="H92" s="332" t="s">
        <v>256</v>
      </c>
      <c r="I92" s="333">
        <v>0.625</v>
      </c>
      <c r="J92" s="358">
        <f t="shared" ref="J92:J95" si="16">N92-L92</f>
        <v>2.8472222222221885E-3</v>
      </c>
      <c r="K92" s="362"/>
      <c r="L92" s="349">
        <v>4.1666666666666699E-2</v>
      </c>
      <c r="M92" s="368">
        <v>61</v>
      </c>
      <c r="N92" s="339">
        <v>4.4513888888888888E-2</v>
      </c>
    </row>
    <row r="93" spans="2:15" ht="22.5" customHeight="1" x14ac:dyDescent="0.3">
      <c r="B93" s="360"/>
      <c r="C93" s="332">
        <v>62</v>
      </c>
      <c r="D93" s="351" t="s">
        <v>174</v>
      </c>
      <c r="E93" s="334">
        <v>2008</v>
      </c>
      <c r="F93" s="332" t="s">
        <v>34</v>
      </c>
      <c r="G93" s="348" t="s">
        <v>314</v>
      </c>
      <c r="H93" s="332" t="s">
        <v>256</v>
      </c>
      <c r="I93" s="333">
        <v>0.62569444444444444</v>
      </c>
      <c r="J93" s="358"/>
      <c r="K93" s="362"/>
      <c r="L93" s="349">
        <v>4.2361111111111099E-2</v>
      </c>
      <c r="M93" s="368">
        <v>62</v>
      </c>
      <c r="N93" s="339">
        <v>4.6365740740740742E-2</v>
      </c>
    </row>
    <row r="94" spans="2:15" ht="22.5" customHeight="1" x14ac:dyDescent="0.3">
      <c r="B94" s="360"/>
      <c r="C94" s="332">
        <v>63</v>
      </c>
      <c r="D94" s="348" t="s">
        <v>77</v>
      </c>
      <c r="E94" s="332">
        <v>2007</v>
      </c>
      <c r="F94" s="332" t="s">
        <v>34</v>
      </c>
      <c r="G94" s="348" t="s">
        <v>314</v>
      </c>
      <c r="H94" s="332" t="s">
        <v>256</v>
      </c>
      <c r="I94" s="333">
        <v>0.62638888888888888</v>
      </c>
      <c r="J94" s="358">
        <f t="shared" si="16"/>
        <v>2.4189814814814456E-3</v>
      </c>
      <c r="K94" s="362"/>
      <c r="L94" s="349">
        <v>4.3055555555555597E-2</v>
      </c>
      <c r="M94" s="368">
        <v>63</v>
      </c>
      <c r="N94" s="339">
        <v>4.5474537037037042E-2</v>
      </c>
    </row>
    <row r="95" spans="2:15" ht="22.5" customHeight="1" x14ac:dyDescent="0.3">
      <c r="B95" s="360"/>
      <c r="C95" s="332">
        <v>64</v>
      </c>
      <c r="D95" s="348" t="s">
        <v>78</v>
      </c>
      <c r="E95" s="332">
        <v>2007</v>
      </c>
      <c r="F95" s="332" t="s">
        <v>34</v>
      </c>
      <c r="G95" s="348" t="s">
        <v>314</v>
      </c>
      <c r="H95" s="332" t="s">
        <v>256</v>
      </c>
      <c r="I95" s="333">
        <v>0.62708333333333299</v>
      </c>
      <c r="J95" s="358">
        <f t="shared" si="16"/>
        <v>2.7430555555555541E-3</v>
      </c>
      <c r="K95" s="362"/>
      <c r="L95" s="349">
        <v>4.3749999999999997E-2</v>
      </c>
      <c r="M95" s="368">
        <v>64</v>
      </c>
      <c r="N95" s="339">
        <v>4.6493055555555551E-2</v>
      </c>
    </row>
    <row r="96" spans="2:15" ht="22.5" customHeight="1" x14ac:dyDescent="0.3">
      <c r="B96" s="360"/>
      <c r="C96" s="332"/>
      <c r="D96" s="348"/>
      <c r="E96" s="332"/>
      <c r="F96" s="332"/>
      <c r="G96" s="348"/>
      <c r="H96" s="332"/>
      <c r="I96" s="361" t="s">
        <v>332</v>
      </c>
      <c r="J96" s="358">
        <v>3.472222222222222E-3</v>
      </c>
      <c r="K96" s="362"/>
      <c r="L96" s="349"/>
      <c r="M96" s="349"/>
    </row>
    <row r="97" spans="2:15" ht="22.5" customHeight="1" x14ac:dyDescent="0.3">
      <c r="B97" s="360"/>
      <c r="C97" s="332"/>
      <c r="D97" s="348"/>
      <c r="E97" s="332"/>
      <c r="F97" s="332"/>
      <c r="G97" s="348"/>
      <c r="H97" s="332"/>
      <c r="I97" s="361" t="s">
        <v>333</v>
      </c>
      <c r="J97" s="358">
        <f>SUM(J92:J96)</f>
        <v>1.148148148148141E-2</v>
      </c>
      <c r="K97" s="362">
        <f>SUM(J97)</f>
        <v>1.148148148148141E-2</v>
      </c>
      <c r="L97" s="349"/>
      <c r="M97" s="349"/>
      <c r="O97" s="359">
        <f>RANK(K97,K2:K121,1)</f>
        <v>1</v>
      </c>
    </row>
    <row r="98" spans="2:15" ht="22.5" customHeight="1" x14ac:dyDescent="0.3">
      <c r="B98" s="360"/>
      <c r="C98" s="332">
        <v>65</v>
      </c>
      <c r="D98" s="348" t="s">
        <v>120</v>
      </c>
      <c r="E98" s="332">
        <v>2011</v>
      </c>
      <c r="F98" s="332" t="s">
        <v>34</v>
      </c>
      <c r="G98" s="348" t="s">
        <v>315</v>
      </c>
      <c r="H98" s="332" t="s">
        <v>257</v>
      </c>
      <c r="I98" s="333">
        <v>0.62777777777777799</v>
      </c>
      <c r="J98" s="358">
        <f t="shared" ref="J98:J100" si="17">N98-L98</f>
        <v>3.2060185185185663E-3</v>
      </c>
      <c r="K98" s="362"/>
      <c r="L98" s="349">
        <v>4.4444444444444398E-2</v>
      </c>
      <c r="M98" s="368">
        <v>65</v>
      </c>
      <c r="N98" s="339">
        <v>4.7650462962962964E-2</v>
      </c>
    </row>
    <row r="99" spans="2:15" ht="22.5" customHeight="1" x14ac:dyDescent="0.3">
      <c r="B99" s="360"/>
      <c r="C99" s="332">
        <v>67</v>
      </c>
      <c r="D99" s="348" t="s">
        <v>122</v>
      </c>
      <c r="E99" s="332">
        <v>2010</v>
      </c>
      <c r="F99" s="332" t="s">
        <v>34</v>
      </c>
      <c r="G99" s="348" t="s">
        <v>315</v>
      </c>
      <c r="H99" s="332" t="s">
        <v>257</v>
      </c>
      <c r="I99" s="333">
        <v>0.62916666666666698</v>
      </c>
      <c r="J99" s="358">
        <f t="shared" si="17"/>
        <v>3.4027777777778101E-3</v>
      </c>
      <c r="K99" s="362"/>
      <c r="L99" s="349">
        <v>4.5833333333333302E-2</v>
      </c>
      <c r="M99" s="368">
        <v>67</v>
      </c>
      <c r="N99" s="339">
        <v>4.9236111111111112E-2</v>
      </c>
    </row>
    <row r="100" spans="2:15" ht="22.5" customHeight="1" x14ac:dyDescent="0.3">
      <c r="B100" s="360"/>
      <c r="C100" s="332">
        <v>68</v>
      </c>
      <c r="D100" s="348" t="s">
        <v>123</v>
      </c>
      <c r="E100" s="332">
        <v>2007</v>
      </c>
      <c r="F100" s="332" t="s">
        <v>34</v>
      </c>
      <c r="G100" s="348" t="s">
        <v>315</v>
      </c>
      <c r="H100" s="332" t="s">
        <v>256</v>
      </c>
      <c r="I100" s="333">
        <v>0.62986111111111098</v>
      </c>
      <c r="J100" s="358">
        <f t="shared" si="17"/>
        <v>2.9861111111110922E-3</v>
      </c>
      <c r="K100" s="362"/>
      <c r="L100" s="349">
        <v>4.65277777777778E-2</v>
      </c>
      <c r="M100" s="368">
        <v>68</v>
      </c>
      <c r="N100" s="339">
        <v>4.9513888888888892E-2</v>
      </c>
    </row>
    <row r="101" spans="2:15" ht="22.5" customHeight="1" x14ac:dyDescent="0.3">
      <c r="B101" s="360"/>
      <c r="C101" s="332"/>
      <c r="D101" s="348"/>
      <c r="E101" s="332"/>
      <c r="F101" s="332"/>
      <c r="G101" s="348"/>
      <c r="H101" s="332"/>
      <c r="I101" s="333"/>
      <c r="J101" s="358"/>
      <c r="K101" s="362"/>
      <c r="L101" s="349">
        <v>4.65277777777778E-2</v>
      </c>
      <c r="M101" s="349"/>
    </row>
    <row r="102" spans="2:15" ht="22.5" customHeight="1" x14ac:dyDescent="0.3">
      <c r="B102" s="360"/>
      <c r="C102" s="332"/>
      <c r="D102" s="348"/>
      <c r="E102" s="332"/>
      <c r="F102" s="332"/>
      <c r="G102" s="348"/>
      <c r="H102" s="332"/>
      <c r="I102" s="361" t="s">
        <v>332</v>
      </c>
      <c r="J102" s="358">
        <v>3.6689814814814814E-3</v>
      </c>
      <c r="K102" s="362"/>
      <c r="L102" s="349"/>
      <c r="M102" s="349"/>
    </row>
    <row r="103" spans="2:15" ht="22.5" customHeight="1" x14ac:dyDescent="0.3">
      <c r="B103" s="360"/>
      <c r="C103" s="332"/>
      <c r="D103" s="348"/>
      <c r="E103" s="332"/>
      <c r="F103" s="332"/>
      <c r="G103" s="348"/>
      <c r="H103" s="332"/>
      <c r="I103" s="361" t="s">
        <v>333</v>
      </c>
      <c r="J103" s="358">
        <f>SUM(J98:J102)</f>
        <v>1.326388888888895E-2</v>
      </c>
      <c r="K103" s="362">
        <f>SUM(J103)</f>
        <v>1.326388888888895E-2</v>
      </c>
      <c r="L103" s="349"/>
      <c r="M103" s="349"/>
      <c r="O103" s="359">
        <f>RANK(K103,K2:K121,1)</f>
        <v>6</v>
      </c>
    </row>
    <row r="104" spans="2:15" ht="22.5" customHeight="1" x14ac:dyDescent="0.3">
      <c r="B104" s="360"/>
      <c r="C104" s="332">
        <v>69</v>
      </c>
      <c r="D104" s="348" t="s">
        <v>101</v>
      </c>
      <c r="E104" s="332">
        <v>2011</v>
      </c>
      <c r="F104" s="332" t="s">
        <v>35</v>
      </c>
      <c r="G104" s="348" t="s">
        <v>316</v>
      </c>
      <c r="H104" s="332" t="s">
        <v>257</v>
      </c>
      <c r="I104" s="333">
        <v>0.63055555555555598</v>
      </c>
      <c r="J104" s="358">
        <f t="shared" ref="J104:J107" si="18">N104-L104</f>
        <v>3.5532407407407596E-3</v>
      </c>
      <c r="K104" s="362"/>
      <c r="L104" s="349">
        <v>4.72222222222222E-2</v>
      </c>
      <c r="M104" s="368">
        <v>69</v>
      </c>
      <c r="N104" s="339">
        <v>5.077546296296296E-2</v>
      </c>
    </row>
    <row r="105" spans="2:15" ht="22.5" customHeight="1" x14ac:dyDescent="0.3">
      <c r="B105" s="360"/>
      <c r="C105" s="332">
        <v>70</v>
      </c>
      <c r="D105" s="348" t="s">
        <v>102</v>
      </c>
      <c r="E105" s="332">
        <v>2013</v>
      </c>
      <c r="F105" s="332" t="s">
        <v>35</v>
      </c>
      <c r="G105" s="348" t="s">
        <v>316</v>
      </c>
      <c r="H105" s="332" t="s">
        <v>258</v>
      </c>
      <c r="I105" s="333">
        <v>0.63124999999999998</v>
      </c>
      <c r="J105" s="358"/>
      <c r="K105" s="362"/>
      <c r="L105" s="349">
        <v>4.7916666666666698E-2</v>
      </c>
      <c r="M105" s="368">
        <v>70</v>
      </c>
      <c r="N105" s="339">
        <v>5.1620370370370372E-2</v>
      </c>
    </row>
    <row r="106" spans="2:15" ht="22.5" customHeight="1" x14ac:dyDescent="0.3">
      <c r="B106" s="360"/>
      <c r="C106" s="332">
        <v>71</v>
      </c>
      <c r="D106" s="348" t="s">
        <v>103</v>
      </c>
      <c r="E106" s="332">
        <v>2009</v>
      </c>
      <c r="F106" s="332" t="s">
        <v>34</v>
      </c>
      <c r="G106" s="348" t="s">
        <v>316</v>
      </c>
      <c r="H106" s="332" t="s">
        <v>256</v>
      </c>
      <c r="I106" s="333">
        <v>0.63194444444444398</v>
      </c>
      <c r="J106" s="358">
        <f t="shared" si="18"/>
        <v>3.0324074074074281E-3</v>
      </c>
      <c r="K106" s="362"/>
      <c r="L106" s="349">
        <v>4.8611111111111098E-2</v>
      </c>
      <c r="M106" s="368">
        <v>71</v>
      </c>
      <c r="N106" s="339">
        <v>5.1643518518518526E-2</v>
      </c>
    </row>
    <row r="107" spans="2:15" ht="22.5" customHeight="1" x14ac:dyDescent="0.3">
      <c r="B107" s="360"/>
      <c r="C107" s="332">
        <v>72</v>
      </c>
      <c r="D107" s="348" t="s">
        <v>104</v>
      </c>
      <c r="E107" s="332">
        <v>2013</v>
      </c>
      <c r="F107" s="332" t="s">
        <v>34</v>
      </c>
      <c r="G107" s="348" t="s">
        <v>316</v>
      </c>
      <c r="H107" s="332" t="s">
        <v>258</v>
      </c>
      <c r="I107" s="333">
        <v>0.63263888888888897</v>
      </c>
      <c r="J107" s="358">
        <f t="shared" si="18"/>
        <v>3.0324074074073656E-3</v>
      </c>
      <c r="K107" s="362"/>
      <c r="L107" s="349">
        <v>4.9305555555555602E-2</v>
      </c>
      <c r="M107" s="368">
        <v>72</v>
      </c>
      <c r="N107" s="339">
        <v>5.2337962962962968E-2</v>
      </c>
    </row>
    <row r="108" spans="2:15" ht="22.5" customHeight="1" x14ac:dyDescent="0.3">
      <c r="B108" s="360"/>
      <c r="C108" s="332"/>
      <c r="D108" s="348"/>
      <c r="E108" s="332"/>
      <c r="F108" s="332"/>
      <c r="G108" s="348"/>
      <c r="H108" s="332"/>
      <c r="I108" s="361" t="s">
        <v>332</v>
      </c>
      <c r="J108" s="358">
        <v>3.9814814814814817E-3</v>
      </c>
      <c r="K108" s="362"/>
      <c r="L108" s="349"/>
      <c r="M108" s="349"/>
    </row>
    <row r="109" spans="2:15" ht="22.5" customHeight="1" x14ac:dyDescent="0.3">
      <c r="B109" s="360"/>
      <c r="C109" s="332"/>
      <c r="D109" s="348"/>
      <c r="E109" s="332"/>
      <c r="F109" s="332"/>
      <c r="G109" s="348"/>
      <c r="H109" s="332"/>
      <c r="I109" s="361" t="s">
        <v>333</v>
      </c>
      <c r="J109" s="358">
        <f>SUM(J104:J108)</f>
        <v>1.3599537037037035E-2</v>
      </c>
      <c r="K109" s="362">
        <f>SUM(J109)</f>
        <v>1.3599537037037035E-2</v>
      </c>
      <c r="L109" s="349"/>
      <c r="M109" s="349"/>
      <c r="O109" s="359">
        <f>RANK(K109,K2:K121,1)</f>
        <v>8</v>
      </c>
    </row>
    <row r="110" spans="2:15" ht="22.5" customHeight="1" x14ac:dyDescent="0.3">
      <c r="B110" s="360"/>
      <c r="C110" s="332">
        <v>73</v>
      </c>
      <c r="D110" s="348" t="s">
        <v>153</v>
      </c>
      <c r="E110" s="332">
        <v>2008</v>
      </c>
      <c r="F110" s="332" t="s">
        <v>35</v>
      </c>
      <c r="G110" s="348" t="s">
        <v>317</v>
      </c>
      <c r="H110" s="332" t="s">
        <v>256</v>
      </c>
      <c r="I110" s="333">
        <v>0.63333333333333297</v>
      </c>
      <c r="J110" s="358"/>
      <c r="K110" s="362"/>
      <c r="L110" s="349">
        <v>0.05</v>
      </c>
      <c r="M110" s="368">
        <v>73</v>
      </c>
      <c r="N110" s="339">
        <v>5.4027777777777779E-2</v>
      </c>
    </row>
    <row r="111" spans="2:15" ht="22.5" customHeight="1" x14ac:dyDescent="0.3">
      <c r="B111" s="360"/>
      <c r="C111" s="332">
        <v>74</v>
      </c>
      <c r="D111" s="348" t="s">
        <v>154</v>
      </c>
      <c r="E111" s="332">
        <v>2007</v>
      </c>
      <c r="F111" s="332" t="s">
        <v>35</v>
      </c>
      <c r="G111" s="348" t="s">
        <v>317</v>
      </c>
      <c r="H111" s="332" t="s">
        <v>256</v>
      </c>
      <c r="I111" s="333">
        <v>0.63402777777777797</v>
      </c>
      <c r="J111" s="358">
        <f t="shared" ref="J111:J113" si="19">N111-L111</f>
        <v>3.0787037037037501E-3</v>
      </c>
      <c r="K111" s="362"/>
      <c r="L111" s="349">
        <v>5.0694444444444403E-2</v>
      </c>
      <c r="M111" s="368">
        <v>74</v>
      </c>
      <c r="N111" s="339">
        <v>5.3773148148148153E-2</v>
      </c>
    </row>
    <row r="112" spans="2:15" ht="22.5" customHeight="1" x14ac:dyDescent="0.3">
      <c r="B112" s="360"/>
      <c r="C112" s="332">
        <v>75</v>
      </c>
      <c r="D112" s="348" t="s">
        <v>341</v>
      </c>
      <c r="E112" s="332">
        <v>2010</v>
      </c>
      <c r="F112" s="332" t="s">
        <v>34</v>
      </c>
      <c r="G112" s="348" t="s">
        <v>317</v>
      </c>
      <c r="H112" s="332" t="s">
        <v>257</v>
      </c>
      <c r="I112" s="333">
        <v>0.63472222222222197</v>
      </c>
      <c r="J112" s="358">
        <f t="shared" si="19"/>
        <v>3.1712962962962832E-3</v>
      </c>
      <c r="K112" s="362"/>
      <c r="L112" s="349">
        <v>5.1388888888888901E-2</v>
      </c>
      <c r="M112" s="368">
        <v>75</v>
      </c>
      <c r="N112" s="339">
        <v>5.4560185185185184E-2</v>
      </c>
    </row>
    <row r="113" spans="2:15" ht="22.5" customHeight="1" x14ac:dyDescent="0.3">
      <c r="B113" s="360"/>
      <c r="C113" s="332">
        <v>76</v>
      </c>
      <c r="D113" s="348" t="s">
        <v>156</v>
      </c>
      <c r="E113" s="332">
        <v>2007</v>
      </c>
      <c r="F113" s="332" t="s">
        <v>34</v>
      </c>
      <c r="G113" s="348" t="s">
        <v>317</v>
      </c>
      <c r="H113" s="332" t="s">
        <v>256</v>
      </c>
      <c r="I113" s="333">
        <v>0.63541666666666696</v>
      </c>
      <c r="J113" s="358">
        <f t="shared" si="19"/>
        <v>2.5694444444444714E-3</v>
      </c>
      <c r="K113" s="362"/>
      <c r="L113" s="349">
        <v>5.2083333333333301E-2</v>
      </c>
      <c r="M113" s="368">
        <v>76</v>
      </c>
      <c r="N113" s="339">
        <v>5.4652777777777772E-2</v>
      </c>
    </row>
    <row r="114" spans="2:15" ht="22.5" customHeight="1" x14ac:dyDescent="0.3">
      <c r="B114" s="360"/>
      <c r="C114" s="332"/>
      <c r="D114" s="348"/>
      <c r="E114" s="332"/>
      <c r="F114" s="332"/>
      <c r="G114" s="348"/>
      <c r="H114" s="332"/>
      <c r="I114" s="361" t="s">
        <v>332</v>
      </c>
      <c r="J114" s="358">
        <v>3.3449074074074071E-3</v>
      </c>
      <c r="K114" s="362"/>
      <c r="L114" s="349"/>
      <c r="M114" s="349"/>
    </row>
    <row r="115" spans="2:15" ht="22.5" customHeight="1" x14ac:dyDescent="0.3">
      <c r="B115" s="360"/>
      <c r="C115" s="332"/>
      <c r="D115" s="348"/>
      <c r="E115" s="332"/>
      <c r="F115" s="332"/>
      <c r="G115" s="348"/>
      <c r="H115" s="332"/>
      <c r="I115" s="361" t="s">
        <v>333</v>
      </c>
      <c r="J115" s="358">
        <f>SUM(J110:J114)</f>
        <v>1.2164351851851912E-2</v>
      </c>
      <c r="K115" s="362">
        <f>SUM(J115)</f>
        <v>1.2164351851851912E-2</v>
      </c>
      <c r="L115" s="349"/>
      <c r="M115" s="349"/>
      <c r="O115" s="359">
        <f>RANK(K115,K2:K121,1)</f>
        <v>4</v>
      </c>
    </row>
    <row r="116" spans="2:15" ht="22.5" customHeight="1" x14ac:dyDescent="0.3">
      <c r="B116" s="360"/>
      <c r="C116" s="332">
        <v>77</v>
      </c>
      <c r="D116" s="348" t="s">
        <v>342</v>
      </c>
      <c r="E116" s="332">
        <v>2009</v>
      </c>
      <c r="F116" s="332" t="s">
        <v>35</v>
      </c>
      <c r="G116" s="348" t="s">
        <v>163</v>
      </c>
      <c r="H116" s="332" t="s">
        <v>258</v>
      </c>
      <c r="I116" s="333">
        <v>0.63611111111111096</v>
      </c>
      <c r="J116" s="358"/>
      <c r="K116" s="362"/>
      <c r="L116" s="349">
        <v>5.2777777777777798E-2</v>
      </c>
      <c r="M116" s="368">
        <v>77</v>
      </c>
      <c r="N116" s="339">
        <v>5.6469907407407406E-2</v>
      </c>
    </row>
    <row r="117" spans="2:15" ht="22.5" customHeight="1" x14ac:dyDescent="0.3">
      <c r="B117" s="360"/>
      <c r="C117" s="332">
        <v>78</v>
      </c>
      <c r="D117" s="348" t="s">
        <v>343</v>
      </c>
      <c r="E117" s="332">
        <v>2009</v>
      </c>
      <c r="F117" s="332" t="s">
        <v>34</v>
      </c>
      <c r="G117" s="348" t="s">
        <v>163</v>
      </c>
      <c r="H117" s="332" t="s">
        <v>258</v>
      </c>
      <c r="I117" s="333">
        <v>0.63680555555555596</v>
      </c>
      <c r="J117" s="358">
        <f t="shared" ref="J117:J119" si="20">N117-L117</f>
        <v>2.928240740740766E-3</v>
      </c>
      <c r="K117" s="362"/>
      <c r="L117" s="349">
        <v>5.3472222222222199E-2</v>
      </c>
      <c r="M117" s="368">
        <v>78</v>
      </c>
      <c r="N117" s="339">
        <v>5.6400462962962965E-2</v>
      </c>
    </row>
    <row r="118" spans="2:15" ht="22.5" customHeight="1" x14ac:dyDescent="0.3">
      <c r="B118" s="360"/>
      <c r="C118" s="332">
        <v>79</v>
      </c>
      <c r="D118" s="348" t="s">
        <v>168</v>
      </c>
      <c r="E118" s="332">
        <v>2008</v>
      </c>
      <c r="F118" s="332" t="s">
        <v>34</v>
      </c>
      <c r="G118" s="348" t="s">
        <v>163</v>
      </c>
      <c r="H118" s="332" t="s">
        <v>256</v>
      </c>
      <c r="I118" s="333">
        <v>0.63749999999999996</v>
      </c>
      <c r="J118" s="358">
        <f t="shared" si="20"/>
        <v>2.9861111111110714E-3</v>
      </c>
      <c r="K118" s="362"/>
      <c r="L118" s="349">
        <v>5.4166666666666703E-2</v>
      </c>
      <c r="M118" s="368">
        <v>79</v>
      </c>
      <c r="N118" s="339">
        <v>5.7152777777777775E-2</v>
      </c>
    </row>
    <row r="119" spans="2:15" ht="22.5" customHeight="1" x14ac:dyDescent="0.3">
      <c r="B119" s="360"/>
      <c r="C119" s="332">
        <v>80</v>
      </c>
      <c r="D119" s="348" t="s">
        <v>169</v>
      </c>
      <c r="E119" s="332">
        <v>2008</v>
      </c>
      <c r="F119" s="332" t="s">
        <v>34</v>
      </c>
      <c r="G119" s="348" t="s">
        <v>163</v>
      </c>
      <c r="H119" s="332" t="s">
        <v>256</v>
      </c>
      <c r="I119" s="333">
        <v>0.63819444444444395</v>
      </c>
      <c r="J119" s="358">
        <f t="shared" si="20"/>
        <v>3.0555555555555683E-3</v>
      </c>
      <c r="K119" s="362"/>
      <c r="L119" s="349">
        <v>5.4861111111111097E-2</v>
      </c>
      <c r="M119" s="368">
        <v>80</v>
      </c>
      <c r="N119" s="339">
        <v>5.7916666666666665E-2</v>
      </c>
    </row>
    <row r="120" spans="2:15" ht="22.5" customHeight="1" x14ac:dyDescent="0.3">
      <c r="B120" s="360"/>
      <c r="C120" s="332"/>
      <c r="D120" s="348"/>
      <c r="E120" s="332"/>
      <c r="F120" s="332"/>
      <c r="G120" s="348"/>
      <c r="H120" s="332"/>
      <c r="I120" s="361" t="s">
        <v>332</v>
      </c>
      <c r="J120" s="358">
        <v>3.472222222222222E-3</v>
      </c>
      <c r="K120" s="362"/>
      <c r="L120" s="349"/>
      <c r="M120" s="349"/>
    </row>
    <row r="121" spans="2:15" ht="22.5" customHeight="1" x14ac:dyDescent="0.3">
      <c r="B121" s="360"/>
      <c r="C121" s="332"/>
      <c r="D121" s="348"/>
      <c r="E121" s="332"/>
      <c r="F121" s="332"/>
      <c r="G121" s="348"/>
      <c r="H121" s="332"/>
      <c r="I121" s="361" t="s">
        <v>333</v>
      </c>
      <c r="J121" s="358">
        <f>SUM(J116:J120)</f>
        <v>1.2442129629629628E-2</v>
      </c>
      <c r="K121" s="362">
        <f>SUM(J121)</f>
        <v>1.2442129629629628E-2</v>
      </c>
      <c r="L121" s="349"/>
      <c r="M121" s="349"/>
      <c r="O121" s="359">
        <f>RANK(K121,K2:K121,1)</f>
        <v>5</v>
      </c>
    </row>
  </sheetData>
  <sortState xmlns:xlrd2="http://schemas.microsoft.com/office/spreadsheetml/2017/richdata2" ref="B2:M26">
    <sortCondition ref="G2:G26"/>
    <sortCondition ref="E2:E26"/>
    <sortCondition ref="I2:I2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20C5-166E-446F-8445-1F4850F5263B}">
  <sheetPr>
    <tabColor rgb="FFFFFF00"/>
  </sheetPr>
  <dimension ref="A1:E21"/>
  <sheetViews>
    <sheetView workbookViewId="0">
      <selection activeCell="A2" sqref="A2:A21"/>
    </sheetView>
  </sheetViews>
  <sheetFormatPr baseColWidth="10" defaultRowHeight="22.5" x14ac:dyDescent="0.45"/>
  <cols>
    <col min="1" max="1" width="11" style="3" bestFit="1" customWidth="1"/>
    <col min="2" max="2" width="64.1796875" style="374" bestFit="1" customWidth="1"/>
    <col min="3" max="3" width="15.08984375" style="339" customWidth="1"/>
    <col min="5" max="5" width="65.26953125" style="363" customWidth="1"/>
  </cols>
  <sheetData>
    <row r="1" spans="1:5" x14ac:dyDescent="0.45">
      <c r="A1" s="370" t="s">
        <v>335</v>
      </c>
      <c r="B1" s="372" t="s">
        <v>2</v>
      </c>
      <c r="C1" s="371" t="s">
        <v>334</v>
      </c>
    </row>
    <row r="2" spans="1:5" ht="28" x14ac:dyDescent="0.8">
      <c r="A2" s="370" t="s">
        <v>182</v>
      </c>
      <c r="B2" s="373" t="s">
        <v>314</v>
      </c>
      <c r="C2" s="371">
        <f>'Mannschaftswertung '!K97</f>
        <v>1.148148148148141E-2</v>
      </c>
      <c r="E2" s="369"/>
    </row>
    <row r="3" spans="1:5" ht="28" x14ac:dyDescent="0.8">
      <c r="A3" s="370" t="s">
        <v>187</v>
      </c>
      <c r="B3" s="373" t="s">
        <v>303</v>
      </c>
      <c r="C3" s="371">
        <f>'Mannschaftswertung '!K19</f>
        <v>1.1874999999999998E-2</v>
      </c>
      <c r="E3" s="369"/>
    </row>
    <row r="4" spans="1:5" ht="28" x14ac:dyDescent="0.8">
      <c r="A4" s="370" t="s">
        <v>190</v>
      </c>
      <c r="B4" s="373" t="s">
        <v>301</v>
      </c>
      <c r="C4" s="371">
        <f>'Mannschaftswertung '!K7</f>
        <v>1.1909722222222221E-2</v>
      </c>
      <c r="E4" s="369"/>
    </row>
    <row r="5" spans="1:5" ht="28" x14ac:dyDescent="0.8">
      <c r="A5" s="370" t="s">
        <v>192</v>
      </c>
      <c r="B5" s="373" t="s">
        <v>317</v>
      </c>
      <c r="C5" s="371">
        <f>'Mannschaftswertung '!K115</f>
        <v>1.2164351851851912E-2</v>
      </c>
      <c r="E5" s="369"/>
    </row>
    <row r="6" spans="1:5" ht="28" x14ac:dyDescent="0.8">
      <c r="A6" s="370" t="s">
        <v>196</v>
      </c>
      <c r="B6" s="373" t="s">
        <v>163</v>
      </c>
      <c r="C6" s="371">
        <f>'Mannschaftswertung '!K121</f>
        <v>1.2442129629629628E-2</v>
      </c>
      <c r="E6" s="369"/>
    </row>
    <row r="7" spans="1:5" ht="28" x14ac:dyDescent="0.8">
      <c r="A7" s="370" t="s">
        <v>198</v>
      </c>
      <c r="B7" s="373" t="s">
        <v>315</v>
      </c>
      <c r="C7" s="371">
        <f>'Mannschaftswertung '!K103</f>
        <v>1.326388888888895E-2</v>
      </c>
      <c r="E7" s="369"/>
    </row>
    <row r="8" spans="1:5" ht="28" x14ac:dyDescent="0.8">
      <c r="A8" s="370" t="s">
        <v>201</v>
      </c>
      <c r="B8" s="373" t="s">
        <v>36</v>
      </c>
      <c r="C8" s="371">
        <f>'Mannschaftswertung '!K67</f>
        <v>1.3356481481481438E-2</v>
      </c>
      <c r="E8" s="369"/>
    </row>
    <row r="9" spans="1:5" ht="28" x14ac:dyDescent="0.8">
      <c r="A9" s="370" t="s">
        <v>204</v>
      </c>
      <c r="B9" s="373" t="s">
        <v>316</v>
      </c>
      <c r="C9" s="371">
        <f>'Mannschaftswertung '!K109</f>
        <v>1.3599537037037035E-2</v>
      </c>
      <c r="E9" s="369"/>
    </row>
    <row r="10" spans="1:5" ht="28" x14ac:dyDescent="0.8">
      <c r="A10" s="370" t="s">
        <v>207</v>
      </c>
      <c r="B10" s="373" t="s">
        <v>305</v>
      </c>
      <c r="C10" s="371">
        <f>'Mannschaftswertung '!K31</f>
        <v>1.3668981481481535E-2</v>
      </c>
      <c r="E10" s="369"/>
    </row>
    <row r="11" spans="1:5" ht="28" x14ac:dyDescent="0.8">
      <c r="A11" s="370" t="s">
        <v>210</v>
      </c>
      <c r="B11" s="373" t="s">
        <v>312</v>
      </c>
      <c r="C11" s="371">
        <f>'Mannschaftswertung '!K79</f>
        <v>1.4039351851851871E-2</v>
      </c>
      <c r="E11" s="369"/>
    </row>
    <row r="12" spans="1:5" ht="28" x14ac:dyDescent="0.8">
      <c r="A12" s="370" t="s">
        <v>212</v>
      </c>
      <c r="B12" s="373" t="s">
        <v>310</v>
      </c>
      <c r="C12" s="371">
        <f>'Mannschaftswertung '!K61</f>
        <v>1.4131944444444506E-2</v>
      </c>
      <c r="E12" s="369"/>
    </row>
    <row r="13" spans="1:5" ht="28" x14ac:dyDescent="0.8">
      <c r="A13" s="370" t="s">
        <v>215</v>
      </c>
      <c r="B13" s="373" t="s">
        <v>306</v>
      </c>
      <c r="C13" s="371">
        <f>'Mannschaftswertung '!K37</f>
        <v>1.4351851851851897E-2</v>
      </c>
      <c r="E13" s="369"/>
    </row>
    <row r="14" spans="1:5" ht="28" x14ac:dyDescent="0.8">
      <c r="A14" s="370" t="s">
        <v>221</v>
      </c>
      <c r="B14" s="373" t="s">
        <v>311</v>
      </c>
      <c r="C14" s="371">
        <f>'Mannschaftswertung '!K73</f>
        <v>1.445601851851855E-2</v>
      </c>
      <c r="E14" s="369"/>
    </row>
    <row r="15" spans="1:5" ht="28" x14ac:dyDescent="0.8">
      <c r="A15" s="370" t="s">
        <v>224</v>
      </c>
      <c r="B15" s="373" t="s">
        <v>309</v>
      </c>
      <c r="C15" s="371">
        <f>'Mannschaftswertung '!K55</f>
        <v>1.4699074074074071E-2</v>
      </c>
      <c r="E15" s="369"/>
    </row>
    <row r="16" spans="1:5" ht="28" x14ac:dyDescent="0.8">
      <c r="A16" s="370" t="s">
        <v>226</v>
      </c>
      <c r="B16" s="373" t="s">
        <v>302</v>
      </c>
      <c r="C16" s="371">
        <f>'Mannschaftswertung '!K13</f>
        <v>1.4953703703703709E-2</v>
      </c>
      <c r="E16" s="369"/>
    </row>
    <row r="17" spans="1:5" ht="28" x14ac:dyDescent="0.8">
      <c r="A17" s="370" t="s">
        <v>230</v>
      </c>
      <c r="B17" s="373" t="s">
        <v>307</v>
      </c>
      <c r="C17" s="371">
        <f>'Mannschaftswertung '!K43</f>
        <v>1.4988425925925891E-2</v>
      </c>
      <c r="E17" s="369"/>
    </row>
    <row r="18" spans="1:5" ht="28" x14ac:dyDescent="0.8">
      <c r="A18" s="370" t="s">
        <v>231</v>
      </c>
      <c r="B18" s="373" t="s">
        <v>304</v>
      </c>
      <c r="C18" s="371">
        <f>'Mannschaftswertung '!K25</f>
        <v>1.5497685185185154E-2</v>
      </c>
      <c r="E18" s="369"/>
    </row>
    <row r="19" spans="1:5" ht="28" x14ac:dyDescent="0.8">
      <c r="A19" s="370" t="s">
        <v>234</v>
      </c>
      <c r="B19" s="373" t="s">
        <v>308</v>
      </c>
      <c r="C19" s="371">
        <f>'Mannschaftswertung '!K49</f>
        <v>1.6678240740740799E-2</v>
      </c>
      <c r="E19" s="369"/>
    </row>
    <row r="20" spans="1:5" ht="28" x14ac:dyDescent="0.8">
      <c r="A20" s="370" t="s">
        <v>237</v>
      </c>
      <c r="B20" s="373" t="s">
        <v>313</v>
      </c>
      <c r="C20" s="371">
        <f>'Mannschaftswertung '!K91</f>
        <v>1.8275462962963011E-2</v>
      </c>
      <c r="E20" s="369"/>
    </row>
    <row r="21" spans="1:5" ht="28" x14ac:dyDescent="0.8">
      <c r="A21" s="370" t="s">
        <v>240</v>
      </c>
      <c r="B21" s="373" t="s">
        <v>24</v>
      </c>
      <c r="C21" s="371">
        <f>'Mannschaftswertung '!K85</f>
        <v>2.0601851851851906E-2</v>
      </c>
      <c r="E21" s="369"/>
    </row>
  </sheetData>
  <sortState xmlns:xlrd2="http://schemas.microsoft.com/office/spreadsheetml/2017/richdata2" ref="A2:C21">
    <sortCondition ref="A2:A21"/>
  </sortState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216F-B4B7-40CC-A8EA-0B2796C4C42E}">
  <sheetPr>
    <tabColor rgb="FF92D050"/>
  </sheetPr>
  <dimension ref="A1:E21"/>
  <sheetViews>
    <sheetView workbookViewId="0">
      <selection sqref="A1:C21"/>
    </sheetView>
  </sheetViews>
  <sheetFormatPr baseColWidth="10" defaultRowHeight="20" x14ac:dyDescent="0.4"/>
  <cols>
    <col min="1" max="1" width="8" style="364" bestFit="1" customWidth="1"/>
    <col min="2" max="2" width="57.54296875" style="365" bestFit="1" customWidth="1"/>
    <col min="3" max="3" width="13.81640625" style="366" bestFit="1" customWidth="1"/>
    <col min="4" max="4" width="10.90625" style="365"/>
    <col min="5" max="5" width="71.54296875" style="365" customWidth="1"/>
    <col min="6" max="16384" width="10.90625" style="365"/>
  </cols>
  <sheetData>
    <row r="1" spans="1:5" ht="28" x14ac:dyDescent="0.8">
      <c r="A1" s="448" t="s">
        <v>335</v>
      </c>
      <c r="B1" s="449" t="s">
        <v>2</v>
      </c>
      <c r="C1" s="450" t="s">
        <v>332</v>
      </c>
      <c r="E1" s="369"/>
    </row>
    <row r="2" spans="1:5" ht="28" x14ac:dyDescent="0.8">
      <c r="A2" s="448" t="s">
        <v>182</v>
      </c>
      <c r="B2" s="410" t="s">
        <v>317</v>
      </c>
      <c r="C2" s="450">
        <f>'Mannschaftswertung '!J114</f>
        <v>3.3449074074074071E-3</v>
      </c>
      <c r="E2" s="369"/>
    </row>
    <row r="3" spans="1:5" ht="28" x14ac:dyDescent="0.8">
      <c r="A3" s="448" t="s">
        <v>187</v>
      </c>
      <c r="B3" s="410" t="s">
        <v>303</v>
      </c>
      <c r="C3" s="450">
        <f>'Mannschaftswertung '!J18</f>
        <v>3.3564814814814811E-3</v>
      </c>
      <c r="E3" s="369"/>
    </row>
    <row r="4" spans="1:5" ht="28" x14ac:dyDescent="0.8">
      <c r="A4" s="406" t="s">
        <v>190</v>
      </c>
      <c r="B4" s="410" t="s">
        <v>163</v>
      </c>
      <c r="C4" s="450">
        <f>'Mannschaftswertung '!J120</f>
        <v>3.472222222222222E-3</v>
      </c>
      <c r="E4" s="369"/>
    </row>
    <row r="5" spans="1:5" ht="28" x14ac:dyDescent="0.8">
      <c r="A5" s="406" t="s">
        <v>190</v>
      </c>
      <c r="B5" s="410" t="s">
        <v>314</v>
      </c>
      <c r="C5" s="450">
        <f>'Mannschaftswertung '!J96</f>
        <v>3.472222222222222E-3</v>
      </c>
      <c r="E5" s="369"/>
    </row>
    <row r="6" spans="1:5" ht="28" x14ac:dyDescent="0.8">
      <c r="A6" s="406" t="s">
        <v>196</v>
      </c>
      <c r="B6" s="410" t="s">
        <v>301</v>
      </c>
      <c r="C6" s="450">
        <f>'Mannschaftswertung '!J6</f>
        <v>3.6689814814814814E-3</v>
      </c>
      <c r="E6" s="369"/>
    </row>
    <row r="7" spans="1:5" ht="28" x14ac:dyDescent="0.8">
      <c r="A7" s="406" t="s">
        <v>196</v>
      </c>
      <c r="B7" s="410" t="s">
        <v>315</v>
      </c>
      <c r="C7" s="450">
        <f>'Mannschaftswertung '!J102</f>
        <v>3.6689814814814814E-3</v>
      </c>
      <c r="E7" s="369"/>
    </row>
    <row r="8" spans="1:5" ht="28" x14ac:dyDescent="0.8">
      <c r="A8" s="406" t="s">
        <v>201</v>
      </c>
      <c r="B8" s="410" t="s">
        <v>312</v>
      </c>
      <c r="C8" s="450">
        <f>'Mannschaftswertung '!J78</f>
        <v>3.7962962962962963E-3</v>
      </c>
      <c r="E8" s="369"/>
    </row>
    <row r="9" spans="1:5" ht="28" x14ac:dyDescent="0.8">
      <c r="A9" s="406" t="s">
        <v>204</v>
      </c>
      <c r="B9" s="410" t="s">
        <v>304</v>
      </c>
      <c r="C9" s="450">
        <f>'Mannschaftswertung '!J24</f>
        <v>3.8310185185185183E-3</v>
      </c>
      <c r="E9" s="369"/>
    </row>
    <row r="10" spans="1:5" ht="28" x14ac:dyDescent="0.8">
      <c r="A10" s="406" t="s">
        <v>207</v>
      </c>
      <c r="B10" s="410" t="s">
        <v>305</v>
      </c>
      <c r="C10" s="450">
        <f>'Mannschaftswertung '!J30</f>
        <v>3.8888888888888883E-3</v>
      </c>
      <c r="E10" s="369"/>
    </row>
    <row r="11" spans="1:5" ht="28" x14ac:dyDescent="0.8">
      <c r="A11" s="406" t="s">
        <v>210</v>
      </c>
      <c r="B11" s="410" t="s">
        <v>309</v>
      </c>
      <c r="C11" s="450">
        <f>'Mannschaftswertung '!J54</f>
        <v>3.9467592592592592E-3</v>
      </c>
      <c r="E11" s="369"/>
    </row>
    <row r="12" spans="1:5" ht="28" x14ac:dyDescent="0.8">
      <c r="A12" s="406" t="s">
        <v>212</v>
      </c>
      <c r="B12" s="410" t="s">
        <v>316</v>
      </c>
      <c r="C12" s="450">
        <f>'Mannschaftswertung '!J108</f>
        <v>3.9814814814814817E-3</v>
      </c>
      <c r="E12" s="369"/>
    </row>
    <row r="13" spans="1:5" ht="28" x14ac:dyDescent="0.8">
      <c r="A13" s="406" t="s">
        <v>215</v>
      </c>
      <c r="B13" s="410" t="s">
        <v>302</v>
      </c>
      <c r="C13" s="450">
        <f>'Mannschaftswertung '!J12</f>
        <v>3.9930555555555561E-3</v>
      </c>
      <c r="E13" s="369"/>
    </row>
    <row r="14" spans="1:5" ht="28" x14ac:dyDescent="0.8">
      <c r="A14" s="406" t="s">
        <v>221</v>
      </c>
      <c r="B14" s="410" t="s">
        <v>311</v>
      </c>
      <c r="C14" s="450">
        <f>'Mannschaftswertung '!J72</f>
        <v>4.0277777777777777E-3</v>
      </c>
      <c r="E14" s="369"/>
    </row>
    <row r="15" spans="1:5" ht="28" x14ac:dyDescent="0.8">
      <c r="A15" s="406" t="s">
        <v>224</v>
      </c>
      <c r="B15" s="410" t="s">
        <v>36</v>
      </c>
      <c r="C15" s="450">
        <f>'Mannschaftswertung '!J66</f>
        <v>4.0624999999999993E-3</v>
      </c>
      <c r="E15" s="369"/>
    </row>
    <row r="16" spans="1:5" ht="28" x14ac:dyDescent="0.8">
      <c r="A16" s="406" t="s">
        <v>226</v>
      </c>
      <c r="B16" s="410" t="s">
        <v>310</v>
      </c>
      <c r="C16" s="450">
        <f>'Mannschaftswertung '!J60</f>
        <v>4.155092592592593E-3</v>
      </c>
      <c r="E16" s="369"/>
    </row>
    <row r="17" spans="1:5" ht="28" x14ac:dyDescent="0.8">
      <c r="A17" s="406" t="s">
        <v>230</v>
      </c>
      <c r="B17" s="410" t="s">
        <v>306</v>
      </c>
      <c r="C17" s="450">
        <f>'Mannschaftswertung '!J36</f>
        <v>4.2476851851851851E-3</v>
      </c>
      <c r="E17" s="369"/>
    </row>
    <row r="18" spans="1:5" ht="28" x14ac:dyDescent="0.8">
      <c r="A18" s="406" t="s">
        <v>231</v>
      </c>
      <c r="B18" s="410" t="s">
        <v>308</v>
      </c>
      <c r="C18" s="450">
        <f>'Mannschaftswertung '!J48</f>
        <v>4.6412037037037038E-3</v>
      </c>
      <c r="E18" s="369"/>
    </row>
    <row r="19" spans="1:5" ht="28" x14ac:dyDescent="0.8">
      <c r="A19" s="406" t="s">
        <v>234</v>
      </c>
      <c r="B19" s="410" t="s">
        <v>307</v>
      </c>
      <c r="C19" s="450">
        <f>'Mannschaftswertung '!J42</f>
        <v>4.6527777777777774E-3</v>
      </c>
      <c r="E19" s="369"/>
    </row>
    <row r="20" spans="1:5" ht="28" x14ac:dyDescent="0.8">
      <c r="A20" s="406" t="s">
        <v>237</v>
      </c>
      <c r="B20" s="410" t="s">
        <v>24</v>
      </c>
      <c r="C20" s="450">
        <f>'Mannschaftswertung '!J84</f>
        <v>5.0231481481481481E-3</v>
      </c>
      <c r="E20" s="369"/>
    </row>
    <row r="21" spans="1:5" x14ac:dyDescent="0.4">
      <c r="A21" s="406" t="s">
        <v>240</v>
      </c>
      <c r="B21" s="410" t="s">
        <v>313</v>
      </c>
      <c r="C21" s="450">
        <f>'Mannschaftswertung '!J90</f>
        <v>5.9606481481481489E-3</v>
      </c>
    </row>
  </sheetData>
  <sortState xmlns:xlrd2="http://schemas.microsoft.com/office/spreadsheetml/2017/richdata2" ref="A2:C21">
    <sortCondition ref="C2:C21"/>
  </sortState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862C-1A1F-4A0A-9515-848F25F65607}">
  <dimension ref="A1:M78"/>
  <sheetViews>
    <sheetView zoomScale="90" zoomScaleNormal="90" workbookViewId="0">
      <selection activeCell="C8" sqref="C8"/>
    </sheetView>
  </sheetViews>
  <sheetFormatPr baseColWidth="10" defaultRowHeight="13" x14ac:dyDescent="0.3"/>
  <cols>
    <col min="1" max="1" width="10.90625" style="347"/>
    <col min="2" max="2" width="5.81640625" style="347" customWidth="1"/>
    <col min="3" max="3" width="22.26953125" style="347" customWidth="1"/>
    <col min="4" max="4" width="6.54296875" style="347" customWidth="1"/>
    <col min="5" max="5" width="5.1796875" style="347" customWidth="1"/>
    <col min="6" max="6" width="38.7265625" style="347" bestFit="1" customWidth="1"/>
    <col min="7" max="7" width="6.54296875" style="347" customWidth="1"/>
    <col min="8" max="8" width="10.54296875" style="347" customWidth="1"/>
    <col min="9" max="10" width="14.26953125" style="359" customWidth="1"/>
    <col min="11" max="12" width="14.26953125" style="350" customWidth="1"/>
    <col min="13" max="16384" width="10.90625" style="347"/>
  </cols>
  <sheetData>
    <row r="1" spans="1:13" ht="22.5" customHeight="1" x14ac:dyDescent="0.3">
      <c r="A1" s="360"/>
      <c r="B1" s="341" t="s">
        <v>248</v>
      </c>
      <c r="C1" s="342" t="s">
        <v>249</v>
      </c>
      <c r="D1" s="343" t="s">
        <v>250</v>
      </c>
      <c r="E1" s="344" t="s">
        <v>252</v>
      </c>
      <c r="F1" s="344" t="s">
        <v>2</v>
      </c>
      <c r="G1" s="341" t="s">
        <v>251</v>
      </c>
      <c r="H1" s="341" t="s">
        <v>253</v>
      </c>
      <c r="I1" s="345" t="s">
        <v>325</v>
      </c>
      <c r="J1" s="340"/>
      <c r="K1" s="346" t="s">
        <v>330</v>
      </c>
      <c r="L1" s="346" t="s">
        <v>327</v>
      </c>
      <c r="M1" s="340" t="s">
        <v>328</v>
      </c>
    </row>
    <row r="2" spans="1:13" ht="22.5" customHeight="1" x14ac:dyDescent="0.3">
      <c r="A2" s="360"/>
      <c r="B2" s="332">
        <v>81</v>
      </c>
      <c r="C2" s="348" t="s">
        <v>337</v>
      </c>
      <c r="D2" s="332">
        <v>2008</v>
      </c>
      <c r="E2" s="332" t="s">
        <v>34</v>
      </c>
      <c r="F2" s="348" t="s">
        <v>301</v>
      </c>
      <c r="G2" s="332" t="s">
        <v>256</v>
      </c>
      <c r="H2" s="333">
        <v>0.58333333333333337</v>
      </c>
      <c r="I2" s="358">
        <f t="shared" ref="I2:I18" si="0">M2-K2</f>
        <v>2.5925925925925925E-3</v>
      </c>
      <c r="J2" s="362"/>
      <c r="K2" s="349">
        <v>0</v>
      </c>
      <c r="L2" s="368">
        <v>1</v>
      </c>
      <c r="M2" s="339">
        <v>2.5925925925925925E-3</v>
      </c>
    </row>
    <row r="3" spans="1:13" ht="22.5" customHeight="1" x14ac:dyDescent="0.3">
      <c r="A3" s="360"/>
      <c r="B3" s="332">
        <v>2</v>
      </c>
      <c r="C3" s="348" t="s">
        <v>336</v>
      </c>
      <c r="D3" s="332">
        <v>2007</v>
      </c>
      <c r="E3" s="332" t="s">
        <v>34</v>
      </c>
      <c r="F3" s="348" t="s">
        <v>301</v>
      </c>
      <c r="G3" s="332" t="s">
        <v>256</v>
      </c>
      <c r="H3" s="333">
        <v>0.58402777777777781</v>
      </c>
      <c r="I3" s="358">
        <f t="shared" si="0"/>
        <v>2.7430555555555554E-3</v>
      </c>
      <c r="J3" s="362"/>
      <c r="K3" s="349">
        <v>6.9444444444444447E-4</v>
      </c>
      <c r="L3" s="368">
        <v>2</v>
      </c>
      <c r="M3" s="339">
        <v>3.4375E-3</v>
      </c>
    </row>
    <row r="4" spans="1:13" ht="22.5" customHeight="1" x14ac:dyDescent="0.3">
      <c r="A4" s="360"/>
      <c r="B4" s="332">
        <v>3</v>
      </c>
      <c r="C4" s="348" t="s">
        <v>128</v>
      </c>
      <c r="D4" s="332">
        <v>2010</v>
      </c>
      <c r="E4" s="332" t="s">
        <v>35</v>
      </c>
      <c r="F4" s="348" t="s">
        <v>301</v>
      </c>
      <c r="G4" s="332" t="s">
        <v>257</v>
      </c>
      <c r="H4" s="333">
        <v>0.58472222222222225</v>
      </c>
      <c r="I4" s="358">
        <f t="shared" si="0"/>
        <v>2.9050925925925919E-3</v>
      </c>
      <c r="J4" s="362"/>
      <c r="K4" s="349">
        <v>1.3888888888888889E-3</v>
      </c>
      <c r="L4" s="368">
        <v>3</v>
      </c>
      <c r="M4" s="339">
        <v>4.2939814814814811E-3</v>
      </c>
    </row>
    <row r="5" spans="1:13" ht="22.5" customHeight="1" x14ac:dyDescent="0.3">
      <c r="A5" s="360"/>
      <c r="B5" s="332">
        <v>4</v>
      </c>
      <c r="C5" s="348" t="s">
        <v>129</v>
      </c>
      <c r="D5" s="332">
        <v>2009</v>
      </c>
      <c r="E5" s="332" t="s">
        <v>35</v>
      </c>
      <c r="F5" s="348" t="s">
        <v>301</v>
      </c>
      <c r="G5" s="332" t="s">
        <v>256</v>
      </c>
      <c r="H5" s="333">
        <v>0.58541666666666703</v>
      </c>
      <c r="I5" s="358">
        <f>M5-K5</f>
        <v>3.5995370370370404E-3</v>
      </c>
      <c r="J5" s="362"/>
      <c r="K5" s="349">
        <v>2.0833333333333298E-3</v>
      </c>
      <c r="L5" s="368">
        <v>4</v>
      </c>
      <c r="M5" s="339">
        <v>5.6828703703703702E-3</v>
      </c>
    </row>
    <row r="6" spans="1:13" ht="22.5" customHeight="1" x14ac:dyDescent="0.3">
      <c r="A6" s="360"/>
      <c r="B6" s="332">
        <v>5</v>
      </c>
      <c r="C6" s="348" t="s">
        <v>82</v>
      </c>
      <c r="D6" s="332">
        <v>2009</v>
      </c>
      <c r="E6" s="332" t="s">
        <v>34</v>
      </c>
      <c r="F6" s="348" t="s">
        <v>302</v>
      </c>
      <c r="G6" s="332" t="s">
        <v>256</v>
      </c>
      <c r="H6" s="333">
        <v>0.58611111111111103</v>
      </c>
      <c r="I6" s="358">
        <f t="shared" si="0"/>
        <v>3.3101851851851842E-3</v>
      </c>
      <c r="J6" s="362"/>
      <c r="K6" s="349">
        <v>2.7777777777777801E-3</v>
      </c>
      <c r="L6" s="368">
        <v>5</v>
      </c>
      <c r="M6" s="339">
        <v>6.0879629629629643E-3</v>
      </c>
    </row>
    <row r="7" spans="1:13" ht="22.5" customHeight="1" x14ac:dyDescent="0.3">
      <c r="A7" s="360"/>
      <c r="B7" s="332">
        <v>6</v>
      </c>
      <c r="C7" s="348" t="s">
        <v>83</v>
      </c>
      <c r="D7" s="332">
        <v>2010</v>
      </c>
      <c r="E7" s="332" t="s">
        <v>34</v>
      </c>
      <c r="F7" s="348" t="s">
        <v>302</v>
      </c>
      <c r="G7" s="332" t="s">
        <v>257</v>
      </c>
      <c r="H7" s="333">
        <v>0.58680555555555602</v>
      </c>
      <c r="I7" s="358">
        <f t="shared" si="0"/>
        <v>4.0277777777777812E-3</v>
      </c>
      <c r="J7" s="362"/>
      <c r="K7" s="349">
        <v>3.4722222222222199E-3</v>
      </c>
      <c r="L7" s="368">
        <v>6</v>
      </c>
      <c r="M7" s="339">
        <v>7.5000000000000006E-3</v>
      </c>
    </row>
    <row r="8" spans="1:13" ht="22.5" customHeight="1" x14ac:dyDescent="0.3">
      <c r="A8" s="360"/>
      <c r="B8" s="332">
        <v>7</v>
      </c>
      <c r="C8" s="351" t="s">
        <v>297</v>
      </c>
      <c r="D8" s="334">
        <v>2009</v>
      </c>
      <c r="E8" s="334" t="s">
        <v>34</v>
      </c>
      <c r="F8" s="351" t="s">
        <v>302</v>
      </c>
      <c r="G8" s="334" t="s">
        <v>256</v>
      </c>
      <c r="H8" s="335">
        <v>0.58750000000000002</v>
      </c>
      <c r="I8" s="358">
        <f t="shared" si="0"/>
        <v>4.0856481481481447E-3</v>
      </c>
      <c r="J8" s="362"/>
      <c r="K8" s="349">
        <v>4.1666666666666701E-3</v>
      </c>
      <c r="L8" s="368">
        <v>7</v>
      </c>
      <c r="M8" s="339">
        <v>8.2523148148148148E-3</v>
      </c>
    </row>
    <row r="9" spans="1:13" ht="22.5" customHeight="1" x14ac:dyDescent="0.3">
      <c r="A9" s="360"/>
      <c r="B9" s="332">
        <v>8</v>
      </c>
      <c r="C9" s="348" t="s">
        <v>84</v>
      </c>
      <c r="D9" s="332">
        <v>2009</v>
      </c>
      <c r="E9" s="332" t="s">
        <v>35</v>
      </c>
      <c r="F9" s="348" t="s">
        <v>302</v>
      </c>
      <c r="G9" s="332" t="s">
        <v>256</v>
      </c>
      <c r="H9" s="333">
        <v>0.58819444444444402</v>
      </c>
      <c r="I9" s="358">
        <f t="shared" si="0"/>
        <v>3.6226851851851863E-3</v>
      </c>
      <c r="J9" s="362"/>
      <c r="K9" s="349">
        <v>4.8611111111111103E-3</v>
      </c>
      <c r="L9" s="368">
        <v>8</v>
      </c>
      <c r="M9" s="339">
        <v>8.4837962962962966E-3</v>
      </c>
    </row>
    <row r="10" spans="1:13" ht="22.5" customHeight="1" x14ac:dyDescent="0.3">
      <c r="A10" s="360"/>
      <c r="B10" s="332">
        <v>9</v>
      </c>
      <c r="C10" s="348" t="s">
        <v>86</v>
      </c>
      <c r="D10" s="332">
        <v>2007</v>
      </c>
      <c r="E10" s="332" t="s">
        <v>35</v>
      </c>
      <c r="F10" s="348" t="s">
        <v>303</v>
      </c>
      <c r="G10" s="332" t="s">
        <v>256</v>
      </c>
      <c r="H10" s="333">
        <v>0.58888888888888902</v>
      </c>
      <c r="I10" s="358">
        <f t="shared" si="0"/>
        <v>3.1712962962962919E-3</v>
      </c>
      <c r="J10" s="362"/>
      <c r="K10" s="349">
        <v>5.5555555555555601E-3</v>
      </c>
      <c r="L10" s="368">
        <v>9</v>
      </c>
      <c r="M10" s="339">
        <v>8.726851851851852E-3</v>
      </c>
    </row>
    <row r="11" spans="1:13" ht="22.5" customHeight="1" x14ac:dyDescent="0.3">
      <c r="A11" s="360"/>
      <c r="B11" s="332">
        <v>10</v>
      </c>
      <c r="C11" s="348" t="s">
        <v>326</v>
      </c>
      <c r="D11" s="332">
        <v>2016</v>
      </c>
      <c r="E11" s="332" t="s">
        <v>34</v>
      </c>
      <c r="F11" s="348" t="s">
        <v>303</v>
      </c>
      <c r="G11" s="332" t="s">
        <v>258</v>
      </c>
      <c r="H11" s="333">
        <v>0.58958333333333302</v>
      </c>
      <c r="I11" s="358">
        <f t="shared" si="0"/>
        <v>3.6458333333333325E-3</v>
      </c>
      <c r="J11" s="362"/>
      <c r="K11" s="349">
        <v>6.2500000000000003E-3</v>
      </c>
      <c r="L11" s="368">
        <v>10</v>
      </c>
      <c r="M11" s="339">
        <v>9.8958333333333329E-3</v>
      </c>
    </row>
    <row r="12" spans="1:13" ht="22.5" customHeight="1" x14ac:dyDescent="0.3">
      <c r="A12" s="360"/>
      <c r="B12" s="332">
        <v>11</v>
      </c>
      <c r="C12" s="348" t="s">
        <v>88</v>
      </c>
      <c r="D12" s="332">
        <v>2013</v>
      </c>
      <c r="E12" s="332" t="s">
        <v>35</v>
      </c>
      <c r="F12" s="348" t="s">
        <v>303</v>
      </c>
      <c r="G12" s="332" t="s">
        <v>258</v>
      </c>
      <c r="H12" s="333">
        <v>0.59027777777777801</v>
      </c>
      <c r="I12" s="358">
        <f t="shared" si="0"/>
        <v>2.9976851851851892E-3</v>
      </c>
      <c r="J12" s="362"/>
      <c r="K12" s="349">
        <v>6.9444444444444397E-3</v>
      </c>
      <c r="L12" s="368">
        <v>11</v>
      </c>
      <c r="M12" s="339">
        <v>9.9421296296296289E-3</v>
      </c>
    </row>
    <row r="13" spans="1:13" ht="22.5" customHeight="1" x14ac:dyDescent="0.3">
      <c r="A13" s="360"/>
      <c r="B13" s="332">
        <v>12</v>
      </c>
      <c r="C13" s="348" t="s">
        <v>89</v>
      </c>
      <c r="D13" s="332">
        <v>2007</v>
      </c>
      <c r="E13" s="332" t="s">
        <v>34</v>
      </c>
      <c r="F13" s="348" t="s">
        <v>303</v>
      </c>
      <c r="G13" s="332" t="s">
        <v>256</v>
      </c>
      <c r="H13" s="333">
        <v>0.59097222222222201</v>
      </c>
      <c r="I13" s="358">
        <f t="shared" si="0"/>
        <v>2.3495370370370363E-3</v>
      </c>
      <c r="J13" s="362"/>
      <c r="K13" s="349">
        <v>7.6388888888888904E-3</v>
      </c>
      <c r="L13" s="368">
        <v>12</v>
      </c>
      <c r="M13" s="339">
        <v>9.9884259259259266E-3</v>
      </c>
    </row>
    <row r="14" spans="1:13" ht="22.5" customHeight="1" x14ac:dyDescent="0.3">
      <c r="A14" s="360"/>
      <c r="B14" s="332">
        <v>13</v>
      </c>
      <c r="C14" s="348" t="s">
        <v>64</v>
      </c>
      <c r="D14" s="332">
        <v>2008</v>
      </c>
      <c r="E14" s="332" t="s">
        <v>35</v>
      </c>
      <c r="F14" s="348" t="s">
        <v>304</v>
      </c>
      <c r="G14" s="332" t="s">
        <v>256</v>
      </c>
      <c r="H14" s="333">
        <v>0.59166666666666701</v>
      </c>
      <c r="I14" s="358">
        <f t="shared" si="0"/>
        <v>3.4490740740740766E-3</v>
      </c>
      <c r="J14" s="362"/>
      <c r="K14" s="349">
        <v>8.3333333333333297E-3</v>
      </c>
      <c r="L14" s="368">
        <v>13</v>
      </c>
      <c r="M14" s="339">
        <v>1.1782407407407406E-2</v>
      </c>
    </row>
    <row r="15" spans="1:13" ht="22.5" customHeight="1" x14ac:dyDescent="0.3">
      <c r="A15" s="360"/>
      <c r="B15" s="332">
        <v>14</v>
      </c>
      <c r="C15" s="348" t="s">
        <v>65</v>
      </c>
      <c r="D15" s="332">
        <v>2008</v>
      </c>
      <c r="E15" s="332" t="s">
        <v>35</v>
      </c>
      <c r="F15" s="348" t="s">
        <v>304</v>
      </c>
      <c r="G15" s="332" t="s">
        <v>256</v>
      </c>
      <c r="H15" s="333">
        <v>0.59236111111111101</v>
      </c>
      <c r="I15" s="358">
        <f t="shared" si="0"/>
        <v>4.1435185185185134E-3</v>
      </c>
      <c r="J15" s="362"/>
      <c r="K15" s="349">
        <v>9.0277777777777804E-3</v>
      </c>
      <c r="L15" s="368">
        <v>14</v>
      </c>
      <c r="M15" s="339">
        <v>1.3171296296296294E-2</v>
      </c>
    </row>
    <row r="16" spans="1:13" ht="22.5" customHeight="1" x14ac:dyDescent="0.3">
      <c r="A16" s="360"/>
      <c r="B16" s="332">
        <v>15</v>
      </c>
      <c r="C16" s="348" t="s">
        <v>66</v>
      </c>
      <c r="D16" s="332">
        <v>2010</v>
      </c>
      <c r="E16" s="332" t="s">
        <v>34</v>
      </c>
      <c r="F16" s="348" t="s">
        <v>304</v>
      </c>
      <c r="G16" s="332" t="s">
        <v>257</v>
      </c>
      <c r="H16" s="333">
        <v>0.593055555555556</v>
      </c>
      <c r="I16" s="358">
        <f t="shared" si="0"/>
        <v>4.131944444444445E-3</v>
      </c>
      <c r="J16" s="362"/>
      <c r="K16" s="349">
        <v>9.7222222222222206E-3</v>
      </c>
      <c r="L16" s="368">
        <v>15</v>
      </c>
      <c r="M16" s="339">
        <v>1.3854166666666666E-2</v>
      </c>
    </row>
    <row r="17" spans="1:13" ht="22.5" customHeight="1" x14ac:dyDescent="0.3">
      <c r="A17" s="360"/>
      <c r="B17" s="332">
        <v>16</v>
      </c>
      <c r="C17" s="348" t="s">
        <v>67</v>
      </c>
      <c r="D17" s="332">
        <v>2009</v>
      </c>
      <c r="E17" s="332" t="s">
        <v>34</v>
      </c>
      <c r="F17" s="348" t="s">
        <v>304</v>
      </c>
      <c r="G17" s="332" t="s">
        <v>256</v>
      </c>
      <c r="H17" s="333">
        <v>0.59375</v>
      </c>
      <c r="I17" s="358">
        <f t="shared" si="0"/>
        <v>4.0856481481481143E-3</v>
      </c>
      <c r="J17" s="362"/>
      <c r="K17" s="349">
        <v>1.0416666666666701E-2</v>
      </c>
      <c r="L17" s="368">
        <v>16</v>
      </c>
      <c r="M17" s="339">
        <v>1.4502314814814815E-2</v>
      </c>
    </row>
    <row r="18" spans="1:13" ht="22.5" customHeight="1" x14ac:dyDescent="0.3">
      <c r="A18" s="360"/>
      <c r="B18" s="332">
        <v>17</v>
      </c>
      <c r="C18" s="348" t="s">
        <v>96</v>
      </c>
      <c r="D18" s="332">
        <v>2009</v>
      </c>
      <c r="E18" s="332" t="s">
        <v>34</v>
      </c>
      <c r="F18" s="348" t="s">
        <v>305</v>
      </c>
      <c r="G18" s="332" t="s">
        <v>256</v>
      </c>
      <c r="H18" s="333">
        <v>0.594444444444444</v>
      </c>
      <c r="I18" s="358">
        <f t="shared" si="0"/>
        <v>3.6458333333333464E-3</v>
      </c>
      <c r="J18" s="362"/>
      <c r="K18" s="349">
        <v>1.1111111111111099E-2</v>
      </c>
      <c r="L18" s="368">
        <v>17</v>
      </c>
      <c r="M18" s="339">
        <v>1.4756944444444446E-2</v>
      </c>
    </row>
    <row r="19" spans="1:13" ht="22.5" customHeight="1" x14ac:dyDescent="0.3">
      <c r="A19" s="360"/>
      <c r="B19" s="332">
        <v>18</v>
      </c>
      <c r="C19" s="348" t="s">
        <v>97</v>
      </c>
      <c r="D19" s="332">
        <v>2011</v>
      </c>
      <c r="E19" s="332" t="s">
        <v>34</v>
      </c>
      <c r="F19" s="348" t="s">
        <v>305</v>
      </c>
      <c r="G19" s="332" t="s">
        <v>257</v>
      </c>
      <c r="H19" s="333">
        <v>0.59513888888888899</v>
      </c>
      <c r="I19" s="358">
        <f t="shared" ref="I19:I74" si="1">M19-K19</f>
        <v>3.9699074074073595E-3</v>
      </c>
      <c r="J19" s="362"/>
      <c r="K19" s="349">
        <v>1.18055555555556E-2</v>
      </c>
      <c r="L19" s="368">
        <v>18</v>
      </c>
      <c r="M19" s="339">
        <v>1.577546296296296E-2</v>
      </c>
    </row>
    <row r="20" spans="1:13" ht="22.5" customHeight="1" x14ac:dyDescent="0.3">
      <c r="A20" s="360"/>
      <c r="B20" s="332">
        <v>19</v>
      </c>
      <c r="C20" s="348" t="s">
        <v>291</v>
      </c>
      <c r="D20" s="332">
        <v>2009</v>
      </c>
      <c r="E20" s="332" t="s">
        <v>34</v>
      </c>
      <c r="F20" s="348" t="s">
        <v>305</v>
      </c>
      <c r="G20" s="332" t="s">
        <v>256</v>
      </c>
      <c r="H20" s="333">
        <v>0.59583333333333299</v>
      </c>
      <c r="I20" s="358">
        <f t="shared" si="1"/>
        <v>2.8703703703703686E-3</v>
      </c>
      <c r="J20" s="362"/>
      <c r="K20" s="349">
        <v>1.2500000000000001E-2</v>
      </c>
      <c r="L20" s="368">
        <v>19</v>
      </c>
      <c r="M20" s="339">
        <v>1.5370370370370369E-2</v>
      </c>
    </row>
    <row r="21" spans="1:13" ht="22.5" customHeight="1" x14ac:dyDescent="0.3">
      <c r="A21" s="360"/>
      <c r="B21" s="332">
        <v>20</v>
      </c>
      <c r="C21" s="348" t="s">
        <v>292</v>
      </c>
      <c r="D21" s="332">
        <v>2012</v>
      </c>
      <c r="E21" s="332" t="s">
        <v>35</v>
      </c>
      <c r="F21" s="348" t="s">
        <v>305</v>
      </c>
      <c r="G21" s="332" t="s">
        <v>258</v>
      </c>
      <c r="H21" s="333">
        <v>0.59652777777777799</v>
      </c>
      <c r="I21" s="358">
        <f t="shared" si="1"/>
        <v>3.2638888888889325E-3</v>
      </c>
      <c r="J21" s="362"/>
      <c r="K21" s="349">
        <v>1.3194444444444399E-2</v>
      </c>
      <c r="L21" s="368">
        <v>20</v>
      </c>
      <c r="M21" s="339">
        <v>1.6458333333333332E-2</v>
      </c>
    </row>
    <row r="22" spans="1:13" ht="22.5" customHeight="1" x14ac:dyDescent="0.3">
      <c r="A22" s="360"/>
      <c r="B22" s="332">
        <v>21</v>
      </c>
      <c r="C22" s="351" t="s">
        <v>285</v>
      </c>
      <c r="D22" s="334">
        <v>2010</v>
      </c>
      <c r="E22" s="332" t="s">
        <v>35</v>
      </c>
      <c r="F22" s="348" t="s">
        <v>306</v>
      </c>
      <c r="G22" s="334" t="s">
        <v>257</v>
      </c>
      <c r="H22" s="333">
        <v>0.59722222222222221</v>
      </c>
      <c r="I22" s="358">
        <f t="shared" si="1"/>
        <v>3.10185185185184E-3</v>
      </c>
      <c r="J22" s="362"/>
      <c r="K22" s="349">
        <v>1.38888888888889E-2</v>
      </c>
      <c r="L22" s="368">
        <v>21</v>
      </c>
      <c r="M22" s="339">
        <v>1.699074074074074E-2</v>
      </c>
    </row>
    <row r="23" spans="1:13" ht="22.5" customHeight="1" x14ac:dyDescent="0.3">
      <c r="A23" s="360"/>
      <c r="B23" s="332">
        <v>22</v>
      </c>
      <c r="C23" s="348" t="s">
        <v>59</v>
      </c>
      <c r="D23" s="332">
        <v>2009</v>
      </c>
      <c r="E23" s="332" t="s">
        <v>35</v>
      </c>
      <c r="F23" s="348" t="s">
        <v>306</v>
      </c>
      <c r="G23" s="332" t="s">
        <v>256</v>
      </c>
      <c r="H23" s="333">
        <v>0.59791666666666665</v>
      </c>
      <c r="I23" s="358">
        <f t="shared" si="1"/>
        <v>3.2407407407407749E-3</v>
      </c>
      <c r="J23" s="362"/>
      <c r="K23" s="349">
        <v>1.4583333333333301E-2</v>
      </c>
      <c r="L23" s="368">
        <v>22</v>
      </c>
      <c r="M23" s="339">
        <v>1.7824074074074076E-2</v>
      </c>
    </row>
    <row r="24" spans="1:13" ht="22.5" customHeight="1" x14ac:dyDescent="0.3">
      <c r="A24" s="360"/>
      <c r="B24" s="332">
        <v>23</v>
      </c>
      <c r="C24" s="348" t="s">
        <v>60</v>
      </c>
      <c r="D24" s="332">
        <v>2009</v>
      </c>
      <c r="E24" s="332" t="s">
        <v>35</v>
      </c>
      <c r="F24" s="348" t="s">
        <v>306</v>
      </c>
      <c r="G24" s="332" t="s">
        <v>256</v>
      </c>
      <c r="H24" s="333">
        <v>0.59861111111111109</v>
      </c>
      <c r="I24" s="358">
        <f t="shared" si="1"/>
        <v>4.3865740740740532E-3</v>
      </c>
      <c r="J24" s="362"/>
      <c r="K24" s="349">
        <v>1.52777777777778E-2</v>
      </c>
      <c r="L24" s="368">
        <v>23</v>
      </c>
      <c r="M24" s="339">
        <v>1.9664351851851853E-2</v>
      </c>
    </row>
    <row r="25" spans="1:13" ht="22.5" customHeight="1" x14ac:dyDescent="0.3">
      <c r="A25" s="360"/>
      <c r="B25" s="332">
        <v>124</v>
      </c>
      <c r="C25" s="348" t="s">
        <v>61</v>
      </c>
      <c r="D25" s="332">
        <v>2010</v>
      </c>
      <c r="E25" s="332" t="s">
        <v>35</v>
      </c>
      <c r="F25" s="348" t="s">
        <v>306</v>
      </c>
      <c r="G25" s="332" t="s">
        <v>257</v>
      </c>
      <c r="H25" s="333">
        <v>0.59930555555555598</v>
      </c>
      <c r="I25" s="358">
        <f t="shared" si="1"/>
        <v>3.7615740740740977E-3</v>
      </c>
      <c r="J25" s="362"/>
      <c r="K25" s="349">
        <v>1.59722222222222E-2</v>
      </c>
      <c r="L25" s="368">
        <v>24</v>
      </c>
      <c r="M25" s="339">
        <v>1.9733796296296298E-2</v>
      </c>
    </row>
    <row r="26" spans="1:13" ht="22.5" customHeight="1" x14ac:dyDescent="0.3">
      <c r="A26" s="360"/>
      <c r="B26" s="332">
        <v>25</v>
      </c>
      <c r="C26" s="348" t="s">
        <v>107</v>
      </c>
      <c r="D26" s="332">
        <v>2012</v>
      </c>
      <c r="E26" s="332" t="s">
        <v>35</v>
      </c>
      <c r="F26" s="348" t="s">
        <v>307</v>
      </c>
      <c r="G26" s="332" t="s">
        <v>258</v>
      </c>
      <c r="H26" s="333">
        <v>0.6</v>
      </c>
      <c r="I26" s="358">
        <f t="shared" si="1"/>
        <v>4.7916666666666316E-3</v>
      </c>
      <c r="J26" s="362"/>
      <c r="K26" s="349">
        <v>1.6666666666666701E-2</v>
      </c>
      <c r="L26" s="368">
        <v>25</v>
      </c>
      <c r="M26" s="339">
        <v>2.1458333333333333E-2</v>
      </c>
    </row>
    <row r="27" spans="1:13" ht="22.5" customHeight="1" x14ac:dyDescent="0.3">
      <c r="A27" s="360"/>
      <c r="B27" s="332">
        <v>26</v>
      </c>
      <c r="C27" s="348" t="s">
        <v>108</v>
      </c>
      <c r="D27" s="332">
        <v>2012</v>
      </c>
      <c r="E27" s="332" t="s">
        <v>34</v>
      </c>
      <c r="F27" s="348" t="s">
        <v>307</v>
      </c>
      <c r="G27" s="332" t="s">
        <v>258</v>
      </c>
      <c r="H27" s="333">
        <v>0.60069444444444398</v>
      </c>
      <c r="I27" s="358">
        <f t="shared" si="1"/>
        <v>3.2407407407407524E-3</v>
      </c>
      <c r="J27" s="362"/>
      <c r="K27" s="349">
        <v>1.7361111111111101E-2</v>
      </c>
      <c r="L27" s="368">
        <v>26</v>
      </c>
      <c r="M27" s="339">
        <v>2.0601851851851854E-2</v>
      </c>
    </row>
    <row r="28" spans="1:13" ht="22.5" customHeight="1" x14ac:dyDescent="0.3">
      <c r="A28" s="360"/>
      <c r="B28" s="332">
        <v>27</v>
      </c>
      <c r="C28" s="348" t="s">
        <v>109</v>
      </c>
      <c r="D28" s="332">
        <v>2011</v>
      </c>
      <c r="E28" s="332" t="s">
        <v>34</v>
      </c>
      <c r="F28" s="348" t="s">
        <v>307</v>
      </c>
      <c r="G28" s="332" t="s">
        <v>257</v>
      </c>
      <c r="H28" s="333">
        <v>0.60138888888888897</v>
      </c>
      <c r="I28" s="358">
        <f t="shared" si="1"/>
        <v>3.6921296296295869E-3</v>
      </c>
      <c r="J28" s="362"/>
      <c r="K28" s="349">
        <v>1.8055555555555599E-2</v>
      </c>
      <c r="L28" s="368">
        <v>27</v>
      </c>
      <c r="M28" s="339">
        <v>2.1747685185185186E-2</v>
      </c>
    </row>
    <row r="29" spans="1:13" ht="22.5" customHeight="1" x14ac:dyDescent="0.3">
      <c r="A29" s="360"/>
      <c r="B29" s="332">
        <v>28</v>
      </c>
      <c r="C29" s="348" t="s">
        <v>110</v>
      </c>
      <c r="D29" s="332">
        <v>2008</v>
      </c>
      <c r="E29" s="332" t="s">
        <v>35</v>
      </c>
      <c r="F29" s="348" t="s">
        <v>307</v>
      </c>
      <c r="G29" s="332" t="s">
        <v>256</v>
      </c>
      <c r="H29" s="333">
        <v>0.60208333333333297</v>
      </c>
      <c r="I29" s="358">
        <f t="shared" si="1"/>
        <v>3.4027777777777754E-3</v>
      </c>
      <c r="J29" s="362"/>
      <c r="K29" s="349">
        <v>1.8749999999999999E-2</v>
      </c>
      <c r="L29" s="368">
        <v>28</v>
      </c>
      <c r="M29" s="339">
        <v>2.2152777777777775E-2</v>
      </c>
    </row>
    <row r="30" spans="1:13" ht="22.5" customHeight="1" x14ac:dyDescent="0.3">
      <c r="A30" s="360"/>
      <c r="B30" s="332">
        <v>29</v>
      </c>
      <c r="C30" s="348" t="s">
        <v>54</v>
      </c>
      <c r="D30" s="332">
        <v>2013</v>
      </c>
      <c r="E30" s="332" t="s">
        <v>34</v>
      </c>
      <c r="F30" s="348" t="s">
        <v>308</v>
      </c>
      <c r="G30" s="332" t="s">
        <v>258</v>
      </c>
      <c r="H30" s="333">
        <v>0.60277777777777797</v>
      </c>
      <c r="I30" s="358">
        <f t="shared" si="1"/>
        <v>4.0046296296296705E-3</v>
      </c>
      <c r="J30" s="362"/>
      <c r="K30" s="349">
        <v>1.94444444444444E-2</v>
      </c>
      <c r="L30" s="368">
        <v>29</v>
      </c>
      <c r="M30" s="339">
        <v>2.344907407407407E-2</v>
      </c>
    </row>
    <row r="31" spans="1:13" ht="22.5" customHeight="1" x14ac:dyDescent="0.3">
      <c r="A31" s="360"/>
      <c r="B31" s="332">
        <v>30</v>
      </c>
      <c r="C31" s="348" t="s">
        <v>55</v>
      </c>
      <c r="D31" s="332">
        <v>2013</v>
      </c>
      <c r="E31" s="332" t="s">
        <v>34</v>
      </c>
      <c r="F31" s="348" t="s">
        <v>308</v>
      </c>
      <c r="G31" s="332" t="s">
        <v>258</v>
      </c>
      <c r="H31" s="333">
        <v>0.60347222222222197</v>
      </c>
      <c r="I31" s="358">
        <f t="shared" si="1"/>
        <v>3.4259259259259121E-3</v>
      </c>
      <c r="J31" s="362"/>
      <c r="K31" s="349">
        <v>2.0138888888888901E-2</v>
      </c>
      <c r="L31" s="368">
        <v>30</v>
      </c>
      <c r="M31" s="339">
        <v>2.3564814814814813E-2</v>
      </c>
    </row>
    <row r="32" spans="1:13" ht="22.5" customHeight="1" x14ac:dyDescent="0.3">
      <c r="A32" s="360"/>
      <c r="B32" s="332">
        <v>31</v>
      </c>
      <c r="C32" s="352" t="s">
        <v>295</v>
      </c>
      <c r="D32" s="353">
        <v>2007</v>
      </c>
      <c r="E32" s="332" t="s">
        <v>34</v>
      </c>
      <c r="F32" s="348" t="s">
        <v>308</v>
      </c>
      <c r="G32" s="332" t="s">
        <v>256</v>
      </c>
      <c r="H32" s="333">
        <v>0.60416666666666696</v>
      </c>
      <c r="I32" s="358">
        <f t="shared" si="1"/>
        <v>4.6064814814815135E-3</v>
      </c>
      <c r="J32" s="362"/>
      <c r="K32" s="349">
        <v>2.0833333333333301E-2</v>
      </c>
      <c r="L32" s="368">
        <v>31</v>
      </c>
      <c r="M32" s="339">
        <v>2.5439814814814814E-2</v>
      </c>
    </row>
    <row r="33" spans="1:13" ht="22.5" customHeight="1" x14ac:dyDescent="0.3">
      <c r="A33" s="360"/>
      <c r="B33" s="332">
        <v>32</v>
      </c>
      <c r="C33" s="352" t="s">
        <v>296</v>
      </c>
      <c r="D33" s="353">
        <v>2008</v>
      </c>
      <c r="E33" s="332" t="s">
        <v>35</v>
      </c>
      <c r="F33" s="348" t="s">
        <v>308</v>
      </c>
      <c r="G33" s="332" t="s">
        <v>256</v>
      </c>
      <c r="H33" s="333">
        <v>0.60486111111111096</v>
      </c>
      <c r="I33" s="358">
        <f t="shared" si="1"/>
        <v>4.9421296296296123E-3</v>
      </c>
      <c r="J33" s="362"/>
      <c r="K33" s="349">
        <v>2.1527777777777798E-2</v>
      </c>
      <c r="L33" s="368">
        <v>32</v>
      </c>
      <c r="M33" s="339">
        <v>2.6469907407407411E-2</v>
      </c>
    </row>
    <row r="34" spans="1:13" ht="22.5" customHeight="1" x14ac:dyDescent="0.3">
      <c r="A34" s="360"/>
      <c r="B34" s="332">
        <v>33</v>
      </c>
      <c r="C34" s="348" t="s">
        <v>132</v>
      </c>
      <c r="D34" s="332">
        <v>2008</v>
      </c>
      <c r="E34" s="332" t="s">
        <v>34</v>
      </c>
      <c r="F34" s="348" t="s">
        <v>309</v>
      </c>
      <c r="G34" s="332" t="s">
        <v>256</v>
      </c>
      <c r="H34" s="333">
        <v>0.60555555555555596</v>
      </c>
      <c r="I34" s="358">
        <f t="shared" si="1"/>
        <v>4.5486111111111317E-3</v>
      </c>
      <c r="J34" s="362"/>
      <c r="K34" s="349">
        <v>2.2222222222222199E-2</v>
      </c>
      <c r="L34" s="368">
        <v>33</v>
      </c>
      <c r="M34" s="339">
        <v>2.6770833333333331E-2</v>
      </c>
    </row>
    <row r="35" spans="1:13" ht="22.5" customHeight="1" x14ac:dyDescent="0.3">
      <c r="A35" s="360"/>
      <c r="B35" s="332">
        <v>34</v>
      </c>
      <c r="C35" s="348" t="s">
        <v>133</v>
      </c>
      <c r="D35" s="332">
        <v>2009</v>
      </c>
      <c r="E35" s="332" t="s">
        <v>34</v>
      </c>
      <c r="F35" s="348" t="s">
        <v>309</v>
      </c>
      <c r="G35" s="332" t="s">
        <v>256</v>
      </c>
      <c r="H35" s="333">
        <v>0.60624999999999996</v>
      </c>
      <c r="I35" s="358">
        <f t="shared" si="1"/>
        <v>2.9398148148147805E-3</v>
      </c>
      <c r="J35" s="362"/>
      <c r="K35" s="349">
        <v>2.29166666666667E-2</v>
      </c>
      <c r="L35" s="368">
        <v>34</v>
      </c>
      <c r="M35" s="339">
        <v>2.585648148148148E-2</v>
      </c>
    </row>
    <row r="36" spans="1:13" ht="22.5" customHeight="1" x14ac:dyDescent="0.3">
      <c r="A36" s="360"/>
      <c r="B36" s="332">
        <v>35</v>
      </c>
      <c r="C36" s="348" t="s">
        <v>134</v>
      </c>
      <c r="D36" s="332">
        <v>2009</v>
      </c>
      <c r="E36" s="332" t="s">
        <v>35</v>
      </c>
      <c r="F36" s="348" t="s">
        <v>309</v>
      </c>
      <c r="G36" s="332" t="s">
        <v>256</v>
      </c>
      <c r="H36" s="333">
        <v>0.60694444444444395</v>
      </c>
      <c r="I36" s="358">
        <f t="shared" si="1"/>
        <v>3.2638888888888995E-3</v>
      </c>
      <c r="J36" s="362"/>
      <c r="K36" s="349">
        <v>2.36111111111111E-2</v>
      </c>
      <c r="L36" s="368">
        <v>35</v>
      </c>
      <c r="M36" s="339">
        <v>2.6875E-2</v>
      </c>
    </row>
    <row r="37" spans="1:13" ht="22.5" customHeight="1" x14ac:dyDescent="0.3">
      <c r="A37" s="360"/>
      <c r="B37" s="332">
        <v>36</v>
      </c>
      <c r="C37" s="348" t="s">
        <v>135</v>
      </c>
      <c r="D37" s="332">
        <v>2013</v>
      </c>
      <c r="E37" s="332" t="s">
        <v>35</v>
      </c>
      <c r="F37" s="348" t="s">
        <v>309</v>
      </c>
      <c r="G37" s="332" t="s">
        <v>258</v>
      </c>
      <c r="H37" s="333">
        <v>0.60763888888888895</v>
      </c>
      <c r="I37" s="358">
        <f t="shared" si="1"/>
        <v>4.6412037037036544E-3</v>
      </c>
      <c r="J37" s="362"/>
      <c r="K37" s="349">
        <v>2.4305555555555601E-2</v>
      </c>
      <c r="L37" s="368">
        <v>36</v>
      </c>
      <c r="M37" s="339">
        <v>2.8946759259259255E-2</v>
      </c>
    </row>
    <row r="38" spans="1:13" ht="22.5" customHeight="1" x14ac:dyDescent="0.3">
      <c r="A38" s="360"/>
      <c r="B38" s="332">
        <v>37</v>
      </c>
      <c r="C38" s="348" t="s">
        <v>48</v>
      </c>
      <c r="D38" s="332">
        <v>2014</v>
      </c>
      <c r="E38" s="332" t="s">
        <v>35</v>
      </c>
      <c r="F38" s="348" t="s">
        <v>310</v>
      </c>
      <c r="G38" s="332" t="s">
        <v>258</v>
      </c>
      <c r="H38" s="333">
        <v>0.60833333333333295</v>
      </c>
      <c r="I38" s="358">
        <f t="shared" si="1"/>
        <v>4.1203703703703645E-3</v>
      </c>
      <c r="J38" s="362"/>
      <c r="K38" s="349">
        <v>2.5000000000000001E-2</v>
      </c>
      <c r="L38" s="368">
        <v>37</v>
      </c>
      <c r="M38" s="339">
        <v>2.9120370370370366E-2</v>
      </c>
    </row>
    <row r="39" spans="1:13" ht="22.5" customHeight="1" x14ac:dyDescent="0.3">
      <c r="A39" s="360"/>
      <c r="B39" s="332">
        <v>38</v>
      </c>
      <c r="C39" s="348" t="s">
        <v>49</v>
      </c>
      <c r="D39" s="332">
        <v>2007</v>
      </c>
      <c r="E39" s="332" t="s">
        <v>35</v>
      </c>
      <c r="F39" s="348" t="s">
        <v>310</v>
      </c>
      <c r="G39" s="332" t="s">
        <v>256</v>
      </c>
      <c r="H39" s="333">
        <v>0.60902777777777795</v>
      </c>
      <c r="I39" s="358">
        <f t="shared" si="1"/>
        <v>3.2754629629630043E-3</v>
      </c>
      <c r="J39" s="362"/>
      <c r="K39" s="349">
        <v>2.5694444444444402E-2</v>
      </c>
      <c r="L39" s="368">
        <v>38</v>
      </c>
      <c r="M39" s="339">
        <v>2.8969907407407406E-2</v>
      </c>
    </row>
    <row r="40" spans="1:13" ht="22.5" customHeight="1" x14ac:dyDescent="0.3">
      <c r="A40" s="360"/>
      <c r="B40" s="332">
        <v>39</v>
      </c>
      <c r="C40" s="348" t="s">
        <v>50</v>
      </c>
      <c r="D40" s="332">
        <v>2011</v>
      </c>
      <c r="E40" s="332" t="s">
        <v>34</v>
      </c>
      <c r="F40" s="348" t="s">
        <v>310</v>
      </c>
      <c r="G40" s="332" t="s">
        <v>257</v>
      </c>
      <c r="H40" s="333">
        <v>0.60972222222222205</v>
      </c>
      <c r="I40" s="358">
        <f t="shared" si="1"/>
        <v>3.7962962962962872E-3</v>
      </c>
      <c r="J40" s="362"/>
      <c r="K40" s="349">
        <v>2.6388888888888899E-2</v>
      </c>
      <c r="L40" s="368">
        <v>39</v>
      </c>
      <c r="M40" s="339">
        <v>3.0185185185185186E-2</v>
      </c>
    </row>
    <row r="41" spans="1:13" ht="22.5" customHeight="1" x14ac:dyDescent="0.3">
      <c r="A41" s="360"/>
      <c r="B41" s="332">
        <v>40</v>
      </c>
      <c r="C41" s="348" t="s">
        <v>51</v>
      </c>
      <c r="D41" s="332">
        <v>2008</v>
      </c>
      <c r="E41" s="332" t="s">
        <v>34</v>
      </c>
      <c r="F41" s="348" t="s">
        <v>310</v>
      </c>
      <c r="G41" s="332" t="s">
        <v>256</v>
      </c>
      <c r="H41" s="333">
        <v>0.61041666666666705</v>
      </c>
      <c r="I41" s="358">
        <f t="shared" si="1"/>
        <v>2.9050925925926223E-3</v>
      </c>
      <c r="J41" s="362"/>
      <c r="K41" s="349">
        <v>2.70833333333333E-2</v>
      </c>
      <c r="L41" s="368">
        <v>40</v>
      </c>
      <c r="M41" s="339">
        <v>2.9988425925925922E-2</v>
      </c>
    </row>
    <row r="42" spans="1:13" ht="22.5" customHeight="1" x14ac:dyDescent="0.3">
      <c r="A42" s="360"/>
      <c r="B42" s="332">
        <v>41</v>
      </c>
      <c r="C42" s="348" t="s">
        <v>38</v>
      </c>
      <c r="D42" s="332">
        <v>2007</v>
      </c>
      <c r="E42" s="332" t="s">
        <v>35</v>
      </c>
      <c r="F42" s="348" t="s">
        <v>36</v>
      </c>
      <c r="G42" s="332" t="s">
        <v>256</v>
      </c>
      <c r="H42" s="333">
        <v>0.61111111111111105</v>
      </c>
      <c r="I42" s="358">
        <f t="shared" si="1"/>
        <v>3.3564814814814603E-3</v>
      </c>
      <c r="J42" s="362"/>
      <c r="K42" s="349">
        <v>2.7777777777777801E-2</v>
      </c>
      <c r="L42" s="368">
        <v>41</v>
      </c>
      <c r="M42" s="339">
        <v>3.1134259259259261E-2</v>
      </c>
    </row>
    <row r="43" spans="1:13" ht="22.5" customHeight="1" x14ac:dyDescent="0.3">
      <c r="A43" s="360"/>
      <c r="B43" s="332">
        <v>42</v>
      </c>
      <c r="C43" s="348" t="s">
        <v>39</v>
      </c>
      <c r="D43" s="332">
        <v>2007</v>
      </c>
      <c r="E43" s="332" t="s">
        <v>35</v>
      </c>
      <c r="F43" s="348" t="s">
        <v>36</v>
      </c>
      <c r="G43" s="332" t="s">
        <v>256</v>
      </c>
      <c r="H43" s="333">
        <v>0.6118055555555556</v>
      </c>
      <c r="I43" s="358">
        <f t="shared" si="1"/>
        <v>4.7800925925926101E-3</v>
      </c>
      <c r="J43" s="362"/>
      <c r="K43" s="349">
        <v>2.8472222222222201E-2</v>
      </c>
      <c r="L43" s="368">
        <v>42</v>
      </c>
      <c r="M43" s="339">
        <v>3.3252314814814811E-2</v>
      </c>
    </row>
    <row r="44" spans="1:13" ht="22.5" customHeight="1" x14ac:dyDescent="0.3">
      <c r="A44" s="360"/>
      <c r="B44" s="332">
        <v>43</v>
      </c>
      <c r="C44" s="348" t="s">
        <v>40</v>
      </c>
      <c r="D44" s="332">
        <v>2008</v>
      </c>
      <c r="E44" s="332" t="s">
        <v>35</v>
      </c>
      <c r="F44" s="348" t="s">
        <v>36</v>
      </c>
      <c r="G44" s="332" t="s">
        <v>256</v>
      </c>
      <c r="H44" s="333">
        <v>0.61249999999999993</v>
      </c>
      <c r="I44" s="358">
        <f t="shared" si="1"/>
        <v>3.1249999999999716E-3</v>
      </c>
      <c r="J44" s="362"/>
      <c r="K44" s="349">
        <v>2.9166666666666698E-2</v>
      </c>
      <c r="L44" s="368">
        <v>43</v>
      </c>
      <c r="M44" s="339">
        <v>3.229166666666667E-2</v>
      </c>
    </row>
    <row r="45" spans="1:13" ht="22.5" customHeight="1" x14ac:dyDescent="0.3">
      <c r="A45" s="360"/>
      <c r="B45" s="332">
        <v>44</v>
      </c>
      <c r="C45" s="348" t="s">
        <v>41</v>
      </c>
      <c r="D45" s="332">
        <v>2007</v>
      </c>
      <c r="E45" s="332" t="s">
        <v>34</v>
      </c>
      <c r="F45" s="348" t="s">
        <v>36</v>
      </c>
      <c r="G45" s="332" t="s">
        <v>256</v>
      </c>
      <c r="H45" s="333">
        <v>0.61319444444444504</v>
      </c>
      <c r="I45" s="358">
        <f t="shared" si="1"/>
        <v>2.812500000000006E-3</v>
      </c>
      <c r="J45" s="362"/>
      <c r="K45" s="349">
        <v>2.9861111111111099E-2</v>
      </c>
      <c r="L45" s="368">
        <v>44</v>
      </c>
      <c r="M45" s="339">
        <v>3.2673611111111105E-2</v>
      </c>
    </row>
    <row r="46" spans="1:13" ht="22.5" customHeight="1" x14ac:dyDescent="0.3">
      <c r="A46" s="360"/>
      <c r="B46" s="332">
        <v>45</v>
      </c>
      <c r="C46" s="348" t="s">
        <v>339</v>
      </c>
      <c r="D46" s="332">
        <v>2010</v>
      </c>
      <c r="E46" s="332" t="s">
        <v>35</v>
      </c>
      <c r="F46" s="348" t="s">
        <v>311</v>
      </c>
      <c r="G46" s="332" t="s">
        <v>257</v>
      </c>
      <c r="H46" s="333">
        <v>0.61388888888888904</v>
      </c>
      <c r="I46" s="358">
        <f t="shared" si="1"/>
        <v>3.9351851851851388E-3</v>
      </c>
      <c r="J46" s="362"/>
      <c r="K46" s="349">
        <v>3.05555555555556E-2</v>
      </c>
      <c r="L46" s="368">
        <v>45</v>
      </c>
      <c r="M46" s="339">
        <v>3.4490740740740738E-2</v>
      </c>
    </row>
    <row r="47" spans="1:13" ht="22.5" customHeight="1" x14ac:dyDescent="0.3">
      <c r="A47" s="360"/>
      <c r="B47" s="332">
        <v>46</v>
      </c>
      <c r="C47" s="348" t="s">
        <v>71</v>
      </c>
      <c r="D47" s="332">
        <v>2013</v>
      </c>
      <c r="E47" s="332" t="s">
        <v>35</v>
      </c>
      <c r="F47" s="348" t="s">
        <v>311</v>
      </c>
      <c r="G47" s="332" t="s">
        <v>258</v>
      </c>
      <c r="H47" s="333">
        <v>0.61458333333333404</v>
      </c>
      <c r="I47" s="358">
        <f t="shared" si="1"/>
        <v>3.6458333333333343E-3</v>
      </c>
      <c r="J47" s="362"/>
      <c r="K47" s="349">
        <v>3.125E-2</v>
      </c>
      <c r="L47" s="368">
        <v>46</v>
      </c>
      <c r="M47" s="339">
        <v>3.4895833333333334E-2</v>
      </c>
    </row>
    <row r="48" spans="1:13" ht="22.5" customHeight="1" x14ac:dyDescent="0.3">
      <c r="A48" s="360"/>
      <c r="B48" s="332">
        <v>47</v>
      </c>
      <c r="C48" s="348" t="s">
        <v>72</v>
      </c>
      <c r="D48" s="332">
        <v>2007</v>
      </c>
      <c r="E48" s="332" t="s">
        <v>34</v>
      </c>
      <c r="F48" s="348" t="s">
        <v>311</v>
      </c>
      <c r="G48" s="332" t="s">
        <v>256</v>
      </c>
      <c r="H48" s="333">
        <v>0.61527777777777803</v>
      </c>
      <c r="I48" s="358">
        <f t="shared" si="1"/>
        <v>2.9282407407407868E-3</v>
      </c>
      <c r="J48" s="362"/>
      <c r="K48" s="349">
        <v>3.19444444444444E-2</v>
      </c>
      <c r="L48" s="368">
        <v>47</v>
      </c>
      <c r="M48" s="339">
        <v>3.4872685185185187E-2</v>
      </c>
    </row>
    <row r="49" spans="1:13" ht="22.5" customHeight="1" x14ac:dyDescent="0.3">
      <c r="A49" s="360"/>
      <c r="B49" s="332">
        <v>48</v>
      </c>
      <c r="C49" s="348" t="s">
        <v>338</v>
      </c>
      <c r="D49" s="332">
        <v>2010</v>
      </c>
      <c r="E49" s="332" t="s">
        <v>34</v>
      </c>
      <c r="F49" s="348" t="s">
        <v>311</v>
      </c>
      <c r="G49" s="332" t="s">
        <v>257</v>
      </c>
      <c r="H49" s="333">
        <v>0.61597222222222303</v>
      </c>
      <c r="I49" s="358">
        <f t="shared" si="1"/>
        <v>3.8541666666666516E-3</v>
      </c>
      <c r="J49" s="362"/>
      <c r="K49" s="349">
        <v>3.2638888888888898E-2</v>
      </c>
      <c r="L49" s="368">
        <v>48</v>
      </c>
      <c r="M49" s="339">
        <v>3.6493055555555549E-2</v>
      </c>
    </row>
    <row r="50" spans="1:13" ht="22.5" customHeight="1" x14ac:dyDescent="0.3">
      <c r="A50" s="360"/>
      <c r="B50" s="332">
        <v>49</v>
      </c>
      <c r="C50" s="348" t="s">
        <v>92</v>
      </c>
      <c r="D50" s="332">
        <v>2007</v>
      </c>
      <c r="E50" s="332" t="s">
        <v>35</v>
      </c>
      <c r="F50" s="348" t="s">
        <v>312</v>
      </c>
      <c r="G50" s="332" t="s">
        <v>256</v>
      </c>
      <c r="H50" s="333">
        <v>0.61666666666666703</v>
      </c>
      <c r="I50" s="358">
        <f t="shared" si="1"/>
        <v>3.6111111111111482E-3</v>
      </c>
      <c r="J50" s="362"/>
      <c r="K50" s="349">
        <v>3.3333333333333298E-2</v>
      </c>
      <c r="L50" s="368">
        <v>49</v>
      </c>
      <c r="M50" s="339">
        <v>3.6944444444444446E-2</v>
      </c>
    </row>
    <row r="51" spans="1:13" ht="22.5" customHeight="1" x14ac:dyDescent="0.3">
      <c r="A51" s="360"/>
      <c r="B51" s="332">
        <v>50</v>
      </c>
      <c r="C51" s="351" t="s">
        <v>170</v>
      </c>
      <c r="D51" s="334">
        <v>2011</v>
      </c>
      <c r="E51" s="332" t="s">
        <v>35</v>
      </c>
      <c r="F51" s="348" t="s">
        <v>312</v>
      </c>
      <c r="G51" s="332" t="s">
        <v>257</v>
      </c>
      <c r="H51" s="333">
        <v>0.61736111111111203</v>
      </c>
      <c r="I51" s="358">
        <f t="shared" si="1"/>
        <v>4.1319444444444242E-3</v>
      </c>
      <c r="J51" s="362"/>
      <c r="K51" s="349">
        <v>3.4027777777777803E-2</v>
      </c>
      <c r="L51" s="368">
        <v>50</v>
      </c>
      <c r="M51" s="339">
        <v>3.8159722222222227E-2</v>
      </c>
    </row>
    <row r="52" spans="1:13" ht="22.5" customHeight="1" x14ac:dyDescent="0.3">
      <c r="A52" s="360"/>
      <c r="B52" s="332">
        <v>51</v>
      </c>
      <c r="C52" s="354" t="s">
        <v>287</v>
      </c>
      <c r="D52" s="334">
        <v>2008</v>
      </c>
      <c r="E52" s="332" t="s">
        <v>34</v>
      </c>
      <c r="F52" s="348" t="s">
        <v>312</v>
      </c>
      <c r="G52" s="332" t="s">
        <v>256</v>
      </c>
      <c r="H52" s="333">
        <v>0.61805555555555702</v>
      </c>
      <c r="I52" s="358">
        <f t="shared" si="1"/>
        <v>2.6967592592592737E-3</v>
      </c>
      <c r="J52" s="362"/>
      <c r="K52" s="349">
        <v>3.4722222222222203E-2</v>
      </c>
      <c r="L52" s="368">
        <v>51</v>
      </c>
      <c r="M52" s="339">
        <v>3.7418981481481477E-2</v>
      </c>
    </row>
    <row r="53" spans="1:13" ht="22.5" customHeight="1" x14ac:dyDescent="0.3">
      <c r="A53" s="360"/>
      <c r="B53" s="332">
        <v>52</v>
      </c>
      <c r="C53" s="348" t="s">
        <v>93</v>
      </c>
      <c r="D53" s="332">
        <v>2015</v>
      </c>
      <c r="E53" s="332" t="s">
        <v>34</v>
      </c>
      <c r="F53" s="348" t="s">
        <v>312</v>
      </c>
      <c r="G53" s="332" t="s">
        <v>258</v>
      </c>
      <c r="H53" s="333">
        <v>0.61875000000000102</v>
      </c>
      <c r="I53" s="358">
        <f t="shared" si="1"/>
        <v>3.9351851851851527E-3</v>
      </c>
      <c r="J53" s="362"/>
      <c r="K53" s="349">
        <v>3.54166666666667E-2</v>
      </c>
      <c r="L53" s="368">
        <v>52</v>
      </c>
      <c r="M53" s="339">
        <v>3.9351851851851853E-2</v>
      </c>
    </row>
    <row r="54" spans="1:13" ht="22.5" customHeight="1" x14ac:dyDescent="0.3">
      <c r="A54" s="360"/>
      <c r="B54" s="332">
        <v>53</v>
      </c>
      <c r="C54" s="348" t="s">
        <v>340</v>
      </c>
      <c r="D54" s="332">
        <v>2009</v>
      </c>
      <c r="E54" s="332" t="s">
        <v>34</v>
      </c>
      <c r="F54" s="348" t="s">
        <v>24</v>
      </c>
      <c r="G54" s="332" t="s">
        <v>344</v>
      </c>
      <c r="H54" s="333">
        <v>0.61944444444444602</v>
      </c>
      <c r="I54" s="358">
        <f t="shared" si="1"/>
        <v>3.3333333333333409E-3</v>
      </c>
      <c r="J54" s="362"/>
      <c r="K54" s="349">
        <v>3.6111111111111101E-2</v>
      </c>
      <c r="L54" s="368">
        <v>53</v>
      </c>
      <c r="M54" s="339">
        <v>3.9444444444444442E-2</v>
      </c>
    </row>
    <row r="55" spans="1:13" ht="22.5" customHeight="1" x14ac:dyDescent="0.3">
      <c r="A55" s="360"/>
      <c r="B55" s="332">
        <v>56</v>
      </c>
      <c r="C55" s="348" t="s">
        <v>142</v>
      </c>
      <c r="D55" s="332">
        <v>2009</v>
      </c>
      <c r="E55" s="332" t="s">
        <v>35</v>
      </c>
      <c r="F55" s="348" t="s">
        <v>24</v>
      </c>
      <c r="G55" s="332" t="s">
        <v>256</v>
      </c>
      <c r="H55" s="333">
        <v>0.62152777777777901</v>
      </c>
      <c r="I55" s="358">
        <f t="shared" si="1"/>
        <v>5.3009259259259728E-3</v>
      </c>
      <c r="J55" s="362"/>
      <c r="K55" s="349">
        <v>3.8194444444444399E-2</v>
      </c>
      <c r="L55" s="368">
        <v>56</v>
      </c>
      <c r="M55" s="339">
        <v>4.3495370370370372E-2</v>
      </c>
    </row>
    <row r="56" spans="1:13" ht="22.5" customHeight="1" x14ac:dyDescent="0.3">
      <c r="A56" s="360"/>
      <c r="B56" s="332">
        <v>57</v>
      </c>
      <c r="C56" s="356" t="s">
        <v>113</v>
      </c>
      <c r="D56" s="357">
        <v>2015</v>
      </c>
      <c r="E56" s="332" t="s">
        <v>34</v>
      </c>
      <c r="F56" s="348" t="s">
        <v>313</v>
      </c>
      <c r="G56" s="332" t="s">
        <v>258</v>
      </c>
      <c r="H56" s="333">
        <v>0.62222222222222401</v>
      </c>
      <c r="I56" s="358">
        <f t="shared" si="1"/>
        <v>4.641203703703696E-3</v>
      </c>
      <c r="J56" s="362"/>
      <c r="K56" s="349">
        <v>3.8888888888888903E-2</v>
      </c>
      <c r="L56" s="368">
        <v>57</v>
      </c>
      <c r="M56" s="339">
        <v>4.3530092592592599E-2</v>
      </c>
    </row>
    <row r="57" spans="1:13" ht="22.5" customHeight="1" x14ac:dyDescent="0.3">
      <c r="A57" s="360"/>
      <c r="B57" s="332">
        <v>58</v>
      </c>
      <c r="C57" s="356" t="s">
        <v>114</v>
      </c>
      <c r="D57" s="357">
        <v>2014</v>
      </c>
      <c r="E57" s="332" t="s">
        <v>35</v>
      </c>
      <c r="F57" s="348" t="s">
        <v>313</v>
      </c>
      <c r="G57" s="332" t="s">
        <v>258</v>
      </c>
      <c r="H57" s="333">
        <v>0.62291666666666801</v>
      </c>
      <c r="I57" s="358">
        <f t="shared" si="1"/>
        <v>3.8657407407407807E-3</v>
      </c>
      <c r="J57" s="362"/>
      <c r="K57" s="349">
        <v>3.9583333333333297E-2</v>
      </c>
      <c r="L57" s="368">
        <v>58</v>
      </c>
      <c r="M57" s="339">
        <v>4.3449074074074077E-2</v>
      </c>
    </row>
    <row r="58" spans="1:13" ht="22.5" customHeight="1" x14ac:dyDescent="0.3">
      <c r="A58" s="360"/>
      <c r="B58" s="332">
        <v>59</v>
      </c>
      <c r="C58" s="356" t="s">
        <v>115</v>
      </c>
      <c r="D58" s="357">
        <v>2014</v>
      </c>
      <c r="E58" s="332" t="s">
        <v>35</v>
      </c>
      <c r="F58" s="348" t="s">
        <v>313</v>
      </c>
      <c r="G58" s="332" t="s">
        <v>258</v>
      </c>
      <c r="H58" s="333">
        <v>0.623611111111113</v>
      </c>
      <c r="I58" s="358">
        <f t="shared" si="1"/>
        <v>5.7754629629629406E-3</v>
      </c>
      <c r="J58" s="362"/>
      <c r="K58" s="349">
        <v>4.0277777777777801E-2</v>
      </c>
      <c r="L58" s="368">
        <v>59</v>
      </c>
      <c r="M58" s="339">
        <v>4.6053240740740742E-2</v>
      </c>
    </row>
    <row r="59" spans="1:13" ht="22.5" customHeight="1" x14ac:dyDescent="0.3">
      <c r="A59" s="360"/>
      <c r="B59" s="332">
        <v>60</v>
      </c>
      <c r="C59" s="356" t="s">
        <v>116</v>
      </c>
      <c r="D59" s="357">
        <v>2014</v>
      </c>
      <c r="E59" s="332" t="s">
        <v>35</v>
      </c>
      <c r="F59" s="348" t="s">
        <v>313</v>
      </c>
      <c r="G59" s="332" t="s">
        <v>258</v>
      </c>
      <c r="H59" s="333">
        <v>0.624305555555558</v>
      </c>
      <c r="I59" s="358">
        <f t="shared" si="1"/>
        <v>3.8078703703703851E-3</v>
      </c>
      <c r="J59" s="362"/>
      <c r="K59" s="349">
        <v>4.0972222222222202E-2</v>
      </c>
      <c r="L59" s="368">
        <v>60</v>
      </c>
      <c r="M59" s="339">
        <v>4.4780092592592587E-2</v>
      </c>
    </row>
    <row r="60" spans="1:13" ht="22.5" customHeight="1" x14ac:dyDescent="0.3">
      <c r="A60" s="360"/>
      <c r="B60" s="332">
        <v>61</v>
      </c>
      <c r="C60" s="348" t="s">
        <v>76</v>
      </c>
      <c r="D60" s="332">
        <v>2009</v>
      </c>
      <c r="E60" s="332" t="s">
        <v>34</v>
      </c>
      <c r="F60" s="348" t="s">
        <v>314</v>
      </c>
      <c r="G60" s="332" t="s">
        <v>256</v>
      </c>
      <c r="H60" s="333">
        <v>0.625</v>
      </c>
      <c r="I60" s="358">
        <f t="shared" si="1"/>
        <v>2.8472222222221885E-3</v>
      </c>
      <c r="J60" s="362"/>
      <c r="K60" s="349">
        <v>4.1666666666666699E-2</v>
      </c>
      <c r="L60" s="368">
        <v>61</v>
      </c>
      <c r="M60" s="339">
        <v>4.4513888888888888E-2</v>
      </c>
    </row>
    <row r="61" spans="1:13" ht="22.5" customHeight="1" x14ac:dyDescent="0.3">
      <c r="A61" s="360"/>
      <c r="B61" s="332">
        <v>62</v>
      </c>
      <c r="C61" s="351" t="s">
        <v>174</v>
      </c>
      <c r="D61" s="334">
        <v>2008</v>
      </c>
      <c r="E61" s="332" t="s">
        <v>34</v>
      </c>
      <c r="F61" s="348" t="s">
        <v>314</v>
      </c>
      <c r="G61" s="332" t="s">
        <v>256</v>
      </c>
      <c r="H61" s="333">
        <v>0.62569444444444444</v>
      </c>
      <c r="I61" s="358">
        <f t="shared" si="1"/>
        <v>4.0046296296296427E-3</v>
      </c>
      <c r="J61" s="362"/>
      <c r="K61" s="349">
        <v>4.2361111111111099E-2</v>
      </c>
      <c r="L61" s="368">
        <v>62</v>
      </c>
      <c r="M61" s="339">
        <v>4.6365740740740742E-2</v>
      </c>
    </row>
    <row r="62" spans="1:13" ht="22.5" customHeight="1" x14ac:dyDescent="0.3">
      <c r="A62" s="360"/>
      <c r="B62" s="332">
        <v>63</v>
      </c>
      <c r="C62" s="348" t="s">
        <v>77</v>
      </c>
      <c r="D62" s="332">
        <v>2007</v>
      </c>
      <c r="E62" s="332" t="s">
        <v>34</v>
      </c>
      <c r="F62" s="348" t="s">
        <v>314</v>
      </c>
      <c r="G62" s="332" t="s">
        <v>256</v>
      </c>
      <c r="H62" s="333">
        <v>0.62638888888888888</v>
      </c>
      <c r="I62" s="358">
        <f t="shared" si="1"/>
        <v>2.4189814814814456E-3</v>
      </c>
      <c r="J62" s="362"/>
      <c r="K62" s="349">
        <v>4.3055555555555597E-2</v>
      </c>
      <c r="L62" s="368">
        <v>63</v>
      </c>
      <c r="M62" s="339">
        <v>4.5474537037037042E-2</v>
      </c>
    </row>
    <row r="63" spans="1:13" ht="22.5" customHeight="1" x14ac:dyDescent="0.3">
      <c r="A63" s="360"/>
      <c r="B63" s="332">
        <v>64</v>
      </c>
      <c r="C63" s="348" t="s">
        <v>78</v>
      </c>
      <c r="D63" s="332">
        <v>2007</v>
      </c>
      <c r="E63" s="332" t="s">
        <v>34</v>
      </c>
      <c r="F63" s="348" t="s">
        <v>314</v>
      </c>
      <c r="G63" s="332" t="s">
        <v>256</v>
      </c>
      <c r="H63" s="333">
        <v>0.62708333333333299</v>
      </c>
      <c r="I63" s="358">
        <f t="shared" si="1"/>
        <v>2.7430555555555541E-3</v>
      </c>
      <c r="J63" s="362"/>
      <c r="K63" s="349">
        <v>4.3749999999999997E-2</v>
      </c>
      <c r="L63" s="368">
        <v>64</v>
      </c>
      <c r="M63" s="339">
        <v>4.6493055555555551E-2</v>
      </c>
    </row>
    <row r="64" spans="1:13" ht="22.5" customHeight="1" x14ac:dyDescent="0.3">
      <c r="A64" s="360"/>
      <c r="B64" s="332">
        <v>65</v>
      </c>
      <c r="C64" s="348" t="s">
        <v>120</v>
      </c>
      <c r="D64" s="332">
        <v>2011</v>
      </c>
      <c r="E64" s="332" t="s">
        <v>34</v>
      </c>
      <c r="F64" s="348" t="s">
        <v>315</v>
      </c>
      <c r="G64" s="332" t="s">
        <v>257</v>
      </c>
      <c r="H64" s="333">
        <v>0.62777777777777799</v>
      </c>
      <c r="I64" s="358">
        <f t="shared" si="1"/>
        <v>3.2060185185185663E-3</v>
      </c>
      <c r="J64" s="362"/>
      <c r="K64" s="349">
        <v>4.4444444444444398E-2</v>
      </c>
      <c r="L64" s="368">
        <v>65</v>
      </c>
      <c r="M64" s="339">
        <v>4.7650462962962964E-2</v>
      </c>
    </row>
    <row r="65" spans="1:13" ht="22.5" customHeight="1" x14ac:dyDescent="0.3">
      <c r="A65" s="360"/>
      <c r="B65" s="332">
        <v>67</v>
      </c>
      <c r="C65" s="348" t="s">
        <v>122</v>
      </c>
      <c r="D65" s="332">
        <v>2010</v>
      </c>
      <c r="E65" s="332" t="s">
        <v>34</v>
      </c>
      <c r="F65" s="348" t="s">
        <v>315</v>
      </c>
      <c r="G65" s="332" t="s">
        <v>257</v>
      </c>
      <c r="H65" s="333">
        <v>0.62916666666666698</v>
      </c>
      <c r="I65" s="358">
        <f t="shared" si="1"/>
        <v>3.4027777777778101E-3</v>
      </c>
      <c r="J65" s="362"/>
      <c r="K65" s="349">
        <v>4.5833333333333302E-2</v>
      </c>
      <c r="L65" s="368">
        <v>67</v>
      </c>
      <c r="M65" s="339">
        <v>4.9236111111111112E-2</v>
      </c>
    </row>
    <row r="66" spans="1:13" ht="22.5" customHeight="1" x14ac:dyDescent="0.3">
      <c r="A66" s="360"/>
      <c r="B66" s="332">
        <v>68</v>
      </c>
      <c r="C66" s="348" t="s">
        <v>123</v>
      </c>
      <c r="D66" s="332">
        <v>2007</v>
      </c>
      <c r="E66" s="332" t="s">
        <v>34</v>
      </c>
      <c r="F66" s="348" t="s">
        <v>315</v>
      </c>
      <c r="G66" s="332" t="s">
        <v>256</v>
      </c>
      <c r="H66" s="333">
        <v>0.62986111111111098</v>
      </c>
      <c r="I66" s="358">
        <f t="shared" si="1"/>
        <v>2.9861111111110922E-3</v>
      </c>
      <c r="J66" s="362"/>
      <c r="K66" s="349">
        <v>4.65277777777778E-2</v>
      </c>
      <c r="L66" s="368">
        <v>68</v>
      </c>
      <c r="M66" s="339">
        <v>4.9513888888888892E-2</v>
      </c>
    </row>
    <row r="67" spans="1:13" ht="22.5" customHeight="1" x14ac:dyDescent="0.3">
      <c r="A67" s="360"/>
      <c r="B67" s="332">
        <v>69</v>
      </c>
      <c r="C67" s="348" t="s">
        <v>101</v>
      </c>
      <c r="D67" s="332">
        <v>2011</v>
      </c>
      <c r="E67" s="332" t="s">
        <v>35</v>
      </c>
      <c r="F67" s="348" t="s">
        <v>316</v>
      </c>
      <c r="G67" s="332" t="s">
        <v>257</v>
      </c>
      <c r="H67" s="333">
        <v>0.63055555555555598</v>
      </c>
      <c r="I67" s="358">
        <f t="shared" si="1"/>
        <v>3.5532407407407596E-3</v>
      </c>
      <c r="J67" s="362"/>
      <c r="K67" s="349">
        <v>4.72222222222222E-2</v>
      </c>
      <c r="L67" s="368">
        <v>69</v>
      </c>
      <c r="M67" s="339">
        <v>5.077546296296296E-2</v>
      </c>
    </row>
    <row r="68" spans="1:13" ht="22.5" customHeight="1" x14ac:dyDescent="0.3">
      <c r="A68" s="360"/>
      <c r="B68" s="332">
        <v>70</v>
      </c>
      <c r="C68" s="348" t="s">
        <v>102</v>
      </c>
      <c r="D68" s="332">
        <v>2013</v>
      </c>
      <c r="E68" s="332" t="s">
        <v>35</v>
      </c>
      <c r="F68" s="348" t="s">
        <v>316</v>
      </c>
      <c r="G68" s="332" t="s">
        <v>258</v>
      </c>
      <c r="H68" s="333">
        <v>0.63124999999999998</v>
      </c>
      <c r="I68" s="358">
        <f t="shared" si="1"/>
        <v>3.7037037037036744E-3</v>
      </c>
      <c r="J68" s="362"/>
      <c r="K68" s="349">
        <v>4.7916666666666698E-2</v>
      </c>
      <c r="L68" s="368">
        <v>70</v>
      </c>
      <c r="M68" s="339">
        <v>5.1620370370370372E-2</v>
      </c>
    </row>
    <row r="69" spans="1:13" ht="22.5" customHeight="1" x14ac:dyDescent="0.3">
      <c r="A69" s="360"/>
      <c r="B69" s="332">
        <v>71</v>
      </c>
      <c r="C69" s="348" t="s">
        <v>103</v>
      </c>
      <c r="D69" s="332">
        <v>2009</v>
      </c>
      <c r="E69" s="332" t="s">
        <v>34</v>
      </c>
      <c r="F69" s="348" t="s">
        <v>316</v>
      </c>
      <c r="G69" s="332" t="s">
        <v>256</v>
      </c>
      <c r="H69" s="333">
        <v>0.63194444444444398</v>
      </c>
      <c r="I69" s="358">
        <f t="shared" si="1"/>
        <v>3.0324074074074281E-3</v>
      </c>
      <c r="J69" s="362"/>
      <c r="K69" s="349">
        <v>4.8611111111111098E-2</v>
      </c>
      <c r="L69" s="368">
        <v>71</v>
      </c>
      <c r="M69" s="339">
        <v>5.1643518518518526E-2</v>
      </c>
    </row>
    <row r="70" spans="1:13" ht="22.5" customHeight="1" x14ac:dyDescent="0.3">
      <c r="A70" s="360"/>
      <c r="B70" s="332">
        <v>72</v>
      </c>
      <c r="C70" s="348" t="s">
        <v>104</v>
      </c>
      <c r="D70" s="332">
        <v>2013</v>
      </c>
      <c r="E70" s="332" t="s">
        <v>34</v>
      </c>
      <c r="F70" s="348" t="s">
        <v>316</v>
      </c>
      <c r="G70" s="332" t="s">
        <v>258</v>
      </c>
      <c r="H70" s="333">
        <v>0.63263888888888897</v>
      </c>
      <c r="I70" s="358">
        <f t="shared" si="1"/>
        <v>3.0324074074073656E-3</v>
      </c>
      <c r="J70" s="362"/>
      <c r="K70" s="349">
        <v>4.9305555555555602E-2</v>
      </c>
      <c r="L70" s="368">
        <v>72</v>
      </c>
      <c r="M70" s="339">
        <v>5.2337962962962968E-2</v>
      </c>
    </row>
    <row r="71" spans="1:13" ht="22.5" customHeight="1" x14ac:dyDescent="0.3">
      <c r="A71" s="360"/>
      <c r="B71" s="332">
        <v>73</v>
      </c>
      <c r="C71" s="348" t="s">
        <v>153</v>
      </c>
      <c r="D71" s="332">
        <v>2008</v>
      </c>
      <c r="E71" s="332" t="s">
        <v>35</v>
      </c>
      <c r="F71" s="348" t="s">
        <v>317</v>
      </c>
      <c r="G71" s="332" t="s">
        <v>256</v>
      </c>
      <c r="H71" s="333">
        <v>0.63333333333333297</v>
      </c>
      <c r="I71" s="358">
        <f t="shared" si="1"/>
        <v>4.027777777777776E-3</v>
      </c>
      <c r="J71" s="362"/>
      <c r="K71" s="349">
        <v>0.05</v>
      </c>
      <c r="L71" s="368">
        <v>73</v>
      </c>
      <c r="M71" s="339">
        <v>5.4027777777777779E-2</v>
      </c>
    </row>
    <row r="72" spans="1:13" ht="22.5" customHeight="1" x14ac:dyDescent="0.3">
      <c r="A72" s="360"/>
      <c r="B72" s="332">
        <v>74</v>
      </c>
      <c r="C72" s="348" t="s">
        <v>154</v>
      </c>
      <c r="D72" s="332">
        <v>2007</v>
      </c>
      <c r="E72" s="332" t="s">
        <v>35</v>
      </c>
      <c r="F72" s="348" t="s">
        <v>317</v>
      </c>
      <c r="G72" s="332" t="s">
        <v>256</v>
      </c>
      <c r="H72" s="333">
        <v>0.63402777777777797</v>
      </c>
      <c r="I72" s="358">
        <f t="shared" si="1"/>
        <v>3.0787037037037501E-3</v>
      </c>
      <c r="J72" s="362"/>
      <c r="K72" s="349">
        <v>5.0694444444444403E-2</v>
      </c>
      <c r="L72" s="368">
        <v>74</v>
      </c>
      <c r="M72" s="339">
        <v>5.3773148148148153E-2</v>
      </c>
    </row>
    <row r="73" spans="1:13" ht="22.5" customHeight="1" x14ac:dyDescent="0.3">
      <c r="A73" s="360"/>
      <c r="B73" s="332">
        <v>75</v>
      </c>
      <c r="C73" s="348" t="s">
        <v>341</v>
      </c>
      <c r="D73" s="332">
        <v>2010</v>
      </c>
      <c r="E73" s="332" t="s">
        <v>34</v>
      </c>
      <c r="F73" s="348" t="s">
        <v>317</v>
      </c>
      <c r="G73" s="332" t="s">
        <v>257</v>
      </c>
      <c r="H73" s="333">
        <v>0.63472222222222197</v>
      </c>
      <c r="I73" s="358">
        <f t="shared" si="1"/>
        <v>3.1712962962962832E-3</v>
      </c>
      <c r="J73" s="362"/>
      <c r="K73" s="349">
        <v>5.1388888888888901E-2</v>
      </c>
      <c r="L73" s="368">
        <v>75</v>
      </c>
      <c r="M73" s="339">
        <v>5.4560185185185184E-2</v>
      </c>
    </row>
    <row r="74" spans="1:13" ht="22.5" customHeight="1" x14ac:dyDescent="0.3">
      <c r="A74" s="360"/>
      <c r="B74" s="332">
        <v>76</v>
      </c>
      <c r="C74" s="348" t="s">
        <v>156</v>
      </c>
      <c r="D74" s="332">
        <v>2007</v>
      </c>
      <c r="E74" s="332" t="s">
        <v>34</v>
      </c>
      <c r="F74" s="348" t="s">
        <v>317</v>
      </c>
      <c r="G74" s="332" t="s">
        <v>256</v>
      </c>
      <c r="H74" s="333">
        <v>0.63541666666666696</v>
      </c>
      <c r="I74" s="358">
        <f t="shared" si="1"/>
        <v>2.5694444444444714E-3</v>
      </c>
      <c r="J74" s="362"/>
      <c r="K74" s="349">
        <v>5.2083333333333301E-2</v>
      </c>
      <c r="L74" s="368">
        <v>76</v>
      </c>
      <c r="M74" s="339">
        <v>5.4652777777777772E-2</v>
      </c>
    </row>
    <row r="75" spans="1:13" ht="22.5" customHeight="1" x14ac:dyDescent="0.3">
      <c r="A75" s="360"/>
      <c r="B75" s="332">
        <v>77</v>
      </c>
      <c r="C75" s="348" t="s">
        <v>342</v>
      </c>
      <c r="D75" s="332">
        <v>2009</v>
      </c>
      <c r="E75" s="332" t="s">
        <v>35</v>
      </c>
      <c r="F75" s="348" t="s">
        <v>163</v>
      </c>
      <c r="G75" s="332" t="s">
        <v>258</v>
      </c>
      <c r="H75" s="333">
        <v>0.63611111111111096</v>
      </c>
      <c r="I75" s="358">
        <f t="shared" ref="I75:I78" si="2">M75-K75</f>
        <v>3.6921296296296077E-3</v>
      </c>
      <c r="J75" s="362"/>
      <c r="K75" s="349">
        <v>5.2777777777777798E-2</v>
      </c>
      <c r="L75" s="368">
        <v>77</v>
      </c>
      <c r="M75" s="339">
        <v>5.6469907407407406E-2</v>
      </c>
    </row>
    <row r="76" spans="1:13" ht="22.5" customHeight="1" x14ac:dyDescent="0.3">
      <c r="A76" s="360"/>
      <c r="B76" s="332">
        <v>78</v>
      </c>
      <c r="C76" s="348" t="s">
        <v>343</v>
      </c>
      <c r="D76" s="332">
        <v>2009</v>
      </c>
      <c r="E76" s="332" t="s">
        <v>34</v>
      </c>
      <c r="F76" s="348" t="s">
        <v>163</v>
      </c>
      <c r="G76" s="332" t="s">
        <v>258</v>
      </c>
      <c r="H76" s="333">
        <v>0.63680555555555596</v>
      </c>
      <c r="I76" s="358">
        <f t="shared" si="2"/>
        <v>2.928240740740766E-3</v>
      </c>
      <c r="J76" s="362"/>
      <c r="K76" s="349">
        <v>5.3472222222222199E-2</v>
      </c>
      <c r="L76" s="368">
        <v>78</v>
      </c>
      <c r="M76" s="339">
        <v>5.6400462962962965E-2</v>
      </c>
    </row>
    <row r="77" spans="1:13" ht="22.5" customHeight="1" x14ac:dyDescent="0.3">
      <c r="A77" s="360"/>
      <c r="B77" s="332">
        <v>79</v>
      </c>
      <c r="C77" s="348" t="s">
        <v>168</v>
      </c>
      <c r="D77" s="332">
        <v>2008</v>
      </c>
      <c r="E77" s="332" t="s">
        <v>34</v>
      </c>
      <c r="F77" s="348" t="s">
        <v>163</v>
      </c>
      <c r="G77" s="332" t="s">
        <v>256</v>
      </c>
      <c r="H77" s="333">
        <v>0.63749999999999996</v>
      </c>
      <c r="I77" s="358">
        <f t="shared" si="2"/>
        <v>2.9861111111110714E-3</v>
      </c>
      <c r="J77" s="362"/>
      <c r="K77" s="349">
        <v>5.4166666666666703E-2</v>
      </c>
      <c r="L77" s="368">
        <v>79</v>
      </c>
      <c r="M77" s="339">
        <v>5.7152777777777775E-2</v>
      </c>
    </row>
    <row r="78" spans="1:13" ht="22.5" customHeight="1" x14ac:dyDescent="0.3">
      <c r="A78" s="360"/>
      <c r="B78" s="332">
        <v>80</v>
      </c>
      <c r="C78" s="348" t="s">
        <v>169</v>
      </c>
      <c r="D78" s="332">
        <v>2008</v>
      </c>
      <c r="E78" s="332" t="s">
        <v>34</v>
      </c>
      <c r="F78" s="348" t="s">
        <v>163</v>
      </c>
      <c r="G78" s="332" t="s">
        <v>256</v>
      </c>
      <c r="H78" s="333">
        <v>0.63819444444444395</v>
      </c>
      <c r="I78" s="358">
        <f t="shared" si="2"/>
        <v>3.0555555555555683E-3</v>
      </c>
      <c r="J78" s="362"/>
      <c r="K78" s="349">
        <v>5.4861111111111097E-2</v>
      </c>
      <c r="L78" s="368">
        <v>80</v>
      </c>
      <c r="M78" s="339">
        <v>5.7916666666666665E-2</v>
      </c>
    </row>
  </sheetData>
  <sortState xmlns:xlrd2="http://schemas.microsoft.com/office/spreadsheetml/2017/richdata2" ref="L2:M78">
    <sortCondition ref="L2:L7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C840-5BA3-4A3C-B49C-AB1B3BBF46E0}">
  <dimension ref="A1:G24"/>
  <sheetViews>
    <sheetView workbookViewId="0">
      <selection sqref="A1:XFD1048576"/>
    </sheetView>
  </sheetViews>
  <sheetFormatPr baseColWidth="10" defaultRowHeight="20" x14ac:dyDescent="0.4"/>
  <cols>
    <col min="1" max="1" width="7.453125" style="409" bestFit="1" customWidth="1"/>
    <col min="2" max="2" width="8.90625" style="409" bestFit="1" customWidth="1"/>
    <col min="3" max="3" width="28.36328125" style="409" bestFit="1" customWidth="1"/>
    <col min="4" max="4" width="9.81640625" style="409" bestFit="1" customWidth="1"/>
    <col min="5" max="5" width="6.81640625" style="409" bestFit="1" customWidth="1"/>
    <col min="6" max="6" width="57.54296875" style="409" bestFit="1" customWidth="1"/>
    <col min="7" max="7" width="6.08984375" style="409" bestFit="1" customWidth="1"/>
    <col min="8" max="16384" width="10.90625" style="409"/>
  </cols>
  <sheetData>
    <row r="1" spans="1:7" x14ac:dyDescent="0.4">
      <c r="A1" s="406" t="s">
        <v>329</v>
      </c>
      <c r="B1" s="407" t="s">
        <v>248</v>
      </c>
      <c r="C1" s="408" t="s">
        <v>249</v>
      </c>
      <c r="D1" s="407" t="s">
        <v>250</v>
      </c>
      <c r="E1" s="407" t="s">
        <v>252</v>
      </c>
      <c r="F1" s="407" t="s">
        <v>2</v>
      </c>
      <c r="G1" s="407" t="s">
        <v>251</v>
      </c>
    </row>
    <row r="2" spans="1:7" x14ac:dyDescent="0.4">
      <c r="A2" s="406">
        <v>1</v>
      </c>
      <c r="B2" s="406">
        <v>12</v>
      </c>
      <c r="C2" s="410" t="s">
        <v>89</v>
      </c>
      <c r="D2" s="406">
        <v>2007</v>
      </c>
      <c r="E2" s="406" t="s">
        <v>34</v>
      </c>
      <c r="F2" s="410" t="s">
        <v>303</v>
      </c>
      <c r="G2" s="406" t="s">
        <v>256</v>
      </c>
    </row>
    <row r="3" spans="1:7" x14ac:dyDescent="0.4">
      <c r="A3" s="406">
        <v>2</v>
      </c>
      <c r="B3" s="406">
        <v>63</v>
      </c>
      <c r="C3" s="410" t="s">
        <v>77</v>
      </c>
      <c r="D3" s="406">
        <v>2007</v>
      </c>
      <c r="E3" s="406" t="s">
        <v>34</v>
      </c>
      <c r="F3" s="410" t="s">
        <v>314</v>
      </c>
      <c r="G3" s="406" t="s">
        <v>256</v>
      </c>
    </row>
    <row r="4" spans="1:7" x14ac:dyDescent="0.4">
      <c r="A4" s="406">
        <v>3</v>
      </c>
      <c r="B4" s="406">
        <v>76</v>
      </c>
      <c r="C4" s="410" t="s">
        <v>156</v>
      </c>
      <c r="D4" s="406">
        <v>2007</v>
      </c>
      <c r="E4" s="406" t="s">
        <v>34</v>
      </c>
      <c r="F4" s="410" t="s">
        <v>317</v>
      </c>
      <c r="G4" s="406" t="s">
        <v>256</v>
      </c>
    </row>
    <row r="6" spans="1:7" x14ac:dyDescent="0.4">
      <c r="A6" s="411">
        <v>1</v>
      </c>
      <c r="B6" s="411">
        <v>74</v>
      </c>
      <c r="C6" s="412" t="s">
        <v>154</v>
      </c>
      <c r="D6" s="411">
        <v>2007</v>
      </c>
      <c r="E6" s="411" t="s">
        <v>35</v>
      </c>
      <c r="F6" s="412" t="s">
        <v>317</v>
      </c>
      <c r="G6" s="411" t="s">
        <v>256</v>
      </c>
    </row>
    <row r="7" spans="1:7" x14ac:dyDescent="0.4">
      <c r="A7" s="406">
        <v>2</v>
      </c>
      <c r="B7" s="406">
        <v>43</v>
      </c>
      <c r="C7" s="410" t="s">
        <v>40</v>
      </c>
      <c r="D7" s="406">
        <v>2008</v>
      </c>
      <c r="E7" s="406" t="s">
        <v>35</v>
      </c>
      <c r="F7" s="410" t="s">
        <v>36</v>
      </c>
      <c r="G7" s="406" t="s">
        <v>256</v>
      </c>
    </row>
    <row r="8" spans="1:7" x14ac:dyDescent="0.4">
      <c r="A8" s="406">
        <v>3</v>
      </c>
      <c r="B8" s="406">
        <v>9</v>
      </c>
      <c r="C8" s="410" t="s">
        <v>86</v>
      </c>
      <c r="D8" s="406">
        <v>2007</v>
      </c>
      <c r="E8" s="406" t="s">
        <v>35</v>
      </c>
      <c r="F8" s="410" t="s">
        <v>303</v>
      </c>
      <c r="G8" s="406" t="s">
        <v>256</v>
      </c>
    </row>
    <row r="10" spans="1:7" x14ac:dyDescent="0.4">
      <c r="A10" s="411">
        <v>1</v>
      </c>
      <c r="B10" s="411">
        <v>75</v>
      </c>
      <c r="C10" s="412" t="s">
        <v>341</v>
      </c>
      <c r="D10" s="411">
        <v>2010</v>
      </c>
      <c r="E10" s="411" t="s">
        <v>34</v>
      </c>
      <c r="F10" s="412" t="s">
        <v>317</v>
      </c>
      <c r="G10" s="411" t="s">
        <v>257</v>
      </c>
    </row>
    <row r="11" spans="1:7" x14ac:dyDescent="0.4">
      <c r="A11" s="406">
        <v>2</v>
      </c>
      <c r="B11" s="406">
        <v>65</v>
      </c>
      <c r="C11" s="410" t="s">
        <v>120</v>
      </c>
      <c r="D11" s="406">
        <v>2011</v>
      </c>
      <c r="E11" s="406" t="s">
        <v>34</v>
      </c>
      <c r="F11" s="410" t="s">
        <v>315</v>
      </c>
      <c r="G11" s="406" t="s">
        <v>257</v>
      </c>
    </row>
    <row r="12" spans="1:7" x14ac:dyDescent="0.4">
      <c r="A12" s="406">
        <v>3</v>
      </c>
      <c r="B12" s="406">
        <v>67</v>
      </c>
      <c r="C12" s="410" t="s">
        <v>122</v>
      </c>
      <c r="D12" s="406">
        <v>2010</v>
      </c>
      <c r="E12" s="406" t="s">
        <v>34</v>
      </c>
      <c r="F12" s="410" t="s">
        <v>315</v>
      </c>
      <c r="G12" s="406" t="s">
        <v>257</v>
      </c>
    </row>
    <row r="14" spans="1:7" x14ac:dyDescent="0.4">
      <c r="A14" s="411">
        <v>1</v>
      </c>
      <c r="B14" s="411">
        <v>3</v>
      </c>
      <c r="C14" s="412" t="s">
        <v>128</v>
      </c>
      <c r="D14" s="411">
        <v>2010</v>
      </c>
      <c r="E14" s="411" t="s">
        <v>35</v>
      </c>
      <c r="F14" s="412" t="s">
        <v>301</v>
      </c>
      <c r="G14" s="411" t="s">
        <v>257</v>
      </c>
    </row>
    <row r="15" spans="1:7" x14ac:dyDescent="0.4">
      <c r="A15" s="406">
        <v>2</v>
      </c>
      <c r="B15" s="406">
        <v>21</v>
      </c>
      <c r="C15" s="413" t="s">
        <v>285</v>
      </c>
      <c r="D15" s="414">
        <v>2010</v>
      </c>
      <c r="E15" s="406" t="s">
        <v>35</v>
      </c>
      <c r="F15" s="410" t="s">
        <v>306</v>
      </c>
      <c r="G15" s="414" t="s">
        <v>257</v>
      </c>
    </row>
    <row r="16" spans="1:7" x14ac:dyDescent="0.4">
      <c r="A16" s="406">
        <v>3</v>
      </c>
      <c r="B16" s="406">
        <v>69</v>
      </c>
      <c r="C16" s="410" t="s">
        <v>101</v>
      </c>
      <c r="D16" s="406">
        <v>2011</v>
      </c>
      <c r="E16" s="406" t="s">
        <v>35</v>
      </c>
      <c r="F16" s="410" t="s">
        <v>316</v>
      </c>
      <c r="G16" s="406" t="s">
        <v>257</v>
      </c>
    </row>
    <row r="18" spans="1:7" x14ac:dyDescent="0.4">
      <c r="A18" s="411">
        <v>1</v>
      </c>
      <c r="B18" s="411">
        <v>72</v>
      </c>
      <c r="C18" s="412" t="s">
        <v>104</v>
      </c>
      <c r="D18" s="411">
        <v>2013</v>
      </c>
      <c r="E18" s="411" t="s">
        <v>34</v>
      </c>
      <c r="F18" s="412" t="s">
        <v>316</v>
      </c>
      <c r="G18" s="411" t="s">
        <v>258</v>
      </c>
    </row>
    <row r="19" spans="1:7" x14ac:dyDescent="0.4">
      <c r="A19" s="406">
        <v>2</v>
      </c>
      <c r="B19" s="406">
        <v>26</v>
      </c>
      <c r="C19" s="410" t="s">
        <v>108</v>
      </c>
      <c r="D19" s="406">
        <v>2012</v>
      </c>
      <c r="E19" s="406" t="s">
        <v>34</v>
      </c>
      <c r="F19" s="410" t="s">
        <v>307</v>
      </c>
      <c r="G19" s="406" t="s">
        <v>258</v>
      </c>
    </row>
    <row r="20" spans="1:7" x14ac:dyDescent="0.4">
      <c r="A20" s="406">
        <v>3</v>
      </c>
      <c r="B20" s="406">
        <v>30</v>
      </c>
      <c r="C20" s="410" t="s">
        <v>55</v>
      </c>
      <c r="D20" s="406">
        <v>2013</v>
      </c>
      <c r="E20" s="406" t="s">
        <v>34</v>
      </c>
      <c r="F20" s="410" t="s">
        <v>308</v>
      </c>
      <c r="G20" s="406" t="s">
        <v>258</v>
      </c>
    </row>
    <row r="22" spans="1:7" x14ac:dyDescent="0.4">
      <c r="A22" s="411">
        <v>1</v>
      </c>
      <c r="B22" s="411">
        <v>11</v>
      </c>
      <c r="C22" s="412" t="s">
        <v>88</v>
      </c>
      <c r="D22" s="411">
        <v>2013</v>
      </c>
      <c r="E22" s="411" t="s">
        <v>35</v>
      </c>
      <c r="F22" s="412" t="s">
        <v>303</v>
      </c>
      <c r="G22" s="411" t="s">
        <v>258</v>
      </c>
    </row>
    <row r="23" spans="1:7" x14ac:dyDescent="0.4">
      <c r="A23" s="406">
        <v>2</v>
      </c>
      <c r="B23" s="406">
        <v>20</v>
      </c>
      <c r="C23" s="410" t="s">
        <v>292</v>
      </c>
      <c r="D23" s="406">
        <v>2012</v>
      </c>
      <c r="E23" s="406" t="s">
        <v>35</v>
      </c>
      <c r="F23" s="410" t="s">
        <v>305</v>
      </c>
      <c r="G23" s="406" t="s">
        <v>258</v>
      </c>
    </row>
    <row r="24" spans="1:7" x14ac:dyDescent="0.4">
      <c r="A24" s="406">
        <v>3</v>
      </c>
      <c r="B24" s="406">
        <v>46</v>
      </c>
      <c r="C24" s="410" t="s">
        <v>71</v>
      </c>
      <c r="D24" s="406">
        <v>2013</v>
      </c>
      <c r="E24" s="406" t="s">
        <v>35</v>
      </c>
      <c r="F24" s="410" t="s">
        <v>311</v>
      </c>
      <c r="G24" s="406" t="s">
        <v>258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130"/>
  <sheetViews>
    <sheetView zoomScale="120" zoomScaleNormal="120" zoomScalePageLayoutView="120" workbookViewId="0">
      <selection activeCell="L107" sqref="L107"/>
    </sheetView>
  </sheetViews>
  <sheetFormatPr baseColWidth="10" defaultRowHeight="12.5" x14ac:dyDescent="0.25"/>
  <cols>
    <col min="1" max="1" width="19.1796875" customWidth="1"/>
    <col min="2" max="2" width="5.54296875" customWidth="1"/>
    <col min="3" max="4" width="4.54296875" customWidth="1"/>
    <col min="5" max="5" width="28" customWidth="1"/>
    <col min="6" max="6" width="14.1796875" customWidth="1"/>
    <col min="7" max="7" width="8.81640625" customWidth="1"/>
    <col min="8" max="8" width="11.1796875" customWidth="1"/>
  </cols>
  <sheetData>
    <row r="1" spans="1:9" ht="13" x14ac:dyDescent="0.3">
      <c r="A1" s="13" t="s">
        <v>159</v>
      </c>
      <c r="B1" s="415" t="s">
        <v>160</v>
      </c>
      <c r="C1" s="415"/>
      <c r="D1" s="415"/>
      <c r="E1" t="s">
        <v>161</v>
      </c>
      <c r="F1" t="s">
        <v>162</v>
      </c>
    </row>
    <row r="3" spans="1:9" ht="13" x14ac:dyDescent="0.3">
      <c r="A3" s="13" t="s">
        <v>0</v>
      </c>
      <c r="B3" s="1"/>
      <c r="C3" s="1"/>
      <c r="D3" s="1"/>
      <c r="E3" s="1"/>
      <c r="F3" s="1"/>
      <c r="G3" s="1"/>
      <c r="H3" s="1"/>
      <c r="I3" s="1"/>
    </row>
    <row r="4" spans="1:9" ht="13" x14ac:dyDescent="0.3">
      <c r="A4" s="52" t="s">
        <v>1</v>
      </c>
      <c r="B4" s="53" t="s">
        <v>33</v>
      </c>
      <c r="C4" s="53" t="s">
        <v>34</v>
      </c>
      <c r="D4" s="101" t="s">
        <v>35</v>
      </c>
      <c r="E4" s="52" t="s">
        <v>2</v>
      </c>
      <c r="F4" s="54" t="s">
        <v>3</v>
      </c>
      <c r="G4" s="54" t="s">
        <v>4</v>
      </c>
      <c r="H4" s="54" t="s">
        <v>13</v>
      </c>
    </row>
    <row r="5" spans="1:9" x14ac:dyDescent="0.25">
      <c r="A5" s="24" t="s">
        <v>126</v>
      </c>
      <c r="B5" s="19">
        <v>2009</v>
      </c>
      <c r="C5" s="21" t="s">
        <v>37</v>
      </c>
      <c r="D5" s="17"/>
      <c r="E5" s="23" t="s">
        <v>15</v>
      </c>
      <c r="F5" s="65"/>
      <c r="G5" s="66" t="s">
        <v>44</v>
      </c>
      <c r="H5" s="65" t="s">
        <v>37</v>
      </c>
    </row>
    <row r="6" spans="1:9" x14ac:dyDescent="0.25">
      <c r="A6" s="26" t="s">
        <v>127</v>
      </c>
      <c r="B6" s="20">
        <v>2007</v>
      </c>
      <c r="C6" s="20" t="s">
        <v>37</v>
      </c>
      <c r="D6" s="18"/>
      <c r="E6" s="26" t="s">
        <v>15</v>
      </c>
      <c r="F6" s="67"/>
      <c r="G6" s="67" t="s">
        <v>46</v>
      </c>
      <c r="H6" s="68" t="s">
        <v>37</v>
      </c>
    </row>
    <row r="7" spans="1:9" x14ac:dyDescent="0.25">
      <c r="A7" s="24" t="s">
        <v>128</v>
      </c>
      <c r="B7" s="21">
        <v>2010</v>
      </c>
      <c r="C7" s="21"/>
      <c r="D7" s="17" t="s">
        <v>37</v>
      </c>
      <c r="E7" s="24" t="s">
        <v>15</v>
      </c>
      <c r="F7" s="66"/>
      <c r="G7" s="66" t="s">
        <v>46</v>
      </c>
      <c r="H7" s="66" t="s">
        <v>37</v>
      </c>
    </row>
    <row r="8" spans="1:9" x14ac:dyDescent="0.25">
      <c r="A8" s="26" t="s">
        <v>129</v>
      </c>
      <c r="B8" s="22">
        <v>2009</v>
      </c>
      <c r="C8" s="20"/>
      <c r="D8" s="18" t="s">
        <v>37</v>
      </c>
      <c r="E8" s="27" t="s">
        <v>15</v>
      </c>
      <c r="F8" s="67"/>
      <c r="G8" s="67" t="s">
        <v>46</v>
      </c>
      <c r="H8" s="69" t="s">
        <v>37</v>
      </c>
    </row>
    <row r="9" spans="1:9" ht="13" x14ac:dyDescent="0.3">
      <c r="A9" s="52" t="s">
        <v>1</v>
      </c>
      <c r="B9" s="53" t="s">
        <v>33</v>
      </c>
      <c r="C9" s="53" t="s">
        <v>34</v>
      </c>
      <c r="D9" s="101" t="s">
        <v>35</v>
      </c>
      <c r="E9" s="52" t="s">
        <v>2</v>
      </c>
      <c r="F9" s="54" t="s">
        <v>3</v>
      </c>
      <c r="G9" s="54" t="s">
        <v>4</v>
      </c>
      <c r="H9" s="54" t="s">
        <v>13</v>
      </c>
    </row>
    <row r="10" spans="1:9" x14ac:dyDescent="0.25">
      <c r="A10" s="165" t="s">
        <v>285</v>
      </c>
      <c r="B10" s="216">
        <v>2010</v>
      </c>
      <c r="C10" s="21"/>
      <c r="D10" s="17" t="s">
        <v>37</v>
      </c>
      <c r="E10" s="23" t="s">
        <v>16</v>
      </c>
      <c r="F10" s="66"/>
      <c r="G10" s="66" t="s">
        <v>286</v>
      </c>
      <c r="H10" s="65" t="s">
        <v>37</v>
      </c>
    </row>
    <row r="11" spans="1:9" x14ac:dyDescent="0.25">
      <c r="A11" s="7" t="s">
        <v>59</v>
      </c>
      <c r="B11" s="8">
        <v>2009</v>
      </c>
      <c r="C11" s="8"/>
      <c r="D11" s="12" t="s">
        <v>37</v>
      </c>
      <c r="E11" s="7" t="s">
        <v>16</v>
      </c>
      <c r="F11" s="68"/>
      <c r="G11" s="68" t="s">
        <v>46</v>
      </c>
      <c r="H11" s="68" t="s">
        <v>37</v>
      </c>
    </row>
    <row r="12" spans="1:9" x14ac:dyDescent="0.25">
      <c r="A12" s="24" t="s">
        <v>60</v>
      </c>
      <c r="B12" s="21">
        <v>2009</v>
      </c>
      <c r="C12" s="21"/>
      <c r="D12" s="17" t="s">
        <v>37</v>
      </c>
      <c r="E12" s="24" t="s">
        <v>16</v>
      </c>
      <c r="F12" s="66"/>
      <c r="G12" s="66" t="s">
        <v>44</v>
      </c>
      <c r="H12" s="66" t="s">
        <v>37</v>
      </c>
    </row>
    <row r="13" spans="1:9" x14ac:dyDescent="0.25">
      <c r="A13" s="7" t="s">
        <v>61</v>
      </c>
      <c r="B13" s="9">
        <v>2010</v>
      </c>
      <c r="C13" s="8"/>
      <c r="D13" s="12" t="s">
        <v>37</v>
      </c>
      <c r="E13" s="25" t="s">
        <v>16</v>
      </c>
      <c r="F13" s="68"/>
      <c r="G13" s="68" t="s">
        <v>45</v>
      </c>
      <c r="H13" s="69" t="s">
        <v>37</v>
      </c>
    </row>
    <row r="14" spans="1:9" ht="13" x14ac:dyDescent="0.3">
      <c r="A14" s="52" t="s">
        <v>1</v>
      </c>
      <c r="B14" s="53" t="s">
        <v>33</v>
      </c>
      <c r="C14" s="53" t="s">
        <v>34</v>
      </c>
      <c r="D14" s="101" t="s">
        <v>35</v>
      </c>
      <c r="E14" s="52" t="s">
        <v>2</v>
      </c>
      <c r="F14" s="54" t="s">
        <v>3</v>
      </c>
      <c r="G14" s="54" t="s">
        <v>4</v>
      </c>
      <c r="H14" s="54" t="s">
        <v>13</v>
      </c>
    </row>
    <row r="15" spans="1:9" x14ac:dyDescent="0.25">
      <c r="A15" s="23" t="s">
        <v>38</v>
      </c>
      <c r="B15" s="19">
        <v>2007</v>
      </c>
      <c r="C15" s="19"/>
      <c r="D15" s="36" t="s">
        <v>37</v>
      </c>
      <c r="E15" s="23" t="s">
        <v>36</v>
      </c>
      <c r="F15" s="47" t="s">
        <v>144</v>
      </c>
      <c r="G15" s="65" t="s">
        <v>44</v>
      </c>
      <c r="H15" s="65" t="s">
        <v>37</v>
      </c>
    </row>
    <row r="16" spans="1:9" x14ac:dyDescent="0.25">
      <c r="A16" s="26" t="s">
        <v>39</v>
      </c>
      <c r="B16" s="20">
        <v>2007</v>
      </c>
      <c r="C16" s="20"/>
      <c r="D16" s="18" t="s">
        <v>37</v>
      </c>
      <c r="E16" s="7" t="s">
        <v>36</v>
      </c>
      <c r="F16" s="48" t="s">
        <v>147</v>
      </c>
      <c r="G16" s="67" t="s">
        <v>47</v>
      </c>
      <c r="H16" s="68" t="s">
        <v>37</v>
      </c>
    </row>
    <row r="17" spans="1:8" x14ac:dyDescent="0.25">
      <c r="A17" s="24" t="s">
        <v>40</v>
      </c>
      <c r="B17" s="21">
        <v>2008</v>
      </c>
      <c r="C17" s="21"/>
      <c r="D17" s="17" t="s">
        <v>37</v>
      </c>
      <c r="E17" s="24" t="s">
        <v>36</v>
      </c>
      <c r="F17" s="49" t="s">
        <v>149</v>
      </c>
      <c r="G17" s="66" t="s">
        <v>46</v>
      </c>
      <c r="H17" s="66" t="s">
        <v>37</v>
      </c>
    </row>
    <row r="18" spans="1:8" x14ac:dyDescent="0.25">
      <c r="A18" s="27" t="s">
        <v>41</v>
      </c>
      <c r="B18" s="22">
        <v>2007</v>
      </c>
      <c r="C18" s="22" t="s">
        <v>37</v>
      </c>
      <c r="D18" s="56"/>
      <c r="E18" s="25" t="s">
        <v>36</v>
      </c>
      <c r="F18" s="69"/>
      <c r="G18" s="84" t="s">
        <v>45</v>
      </c>
      <c r="H18" s="69" t="s">
        <v>37</v>
      </c>
    </row>
    <row r="19" spans="1:8" ht="13" x14ac:dyDescent="0.3">
      <c r="A19" s="13" t="s">
        <v>5</v>
      </c>
    </row>
    <row r="20" spans="1:8" ht="13" x14ac:dyDescent="0.3">
      <c r="A20" s="57" t="s">
        <v>1</v>
      </c>
      <c r="B20" s="102" t="s">
        <v>33</v>
      </c>
      <c r="C20" s="58" t="s">
        <v>34</v>
      </c>
      <c r="D20" s="59" t="s">
        <v>35</v>
      </c>
      <c r="E20" s="57" t="s">
        <v>2</v>
      </c>
      <c r="F20" s="96" t="s">
        <v>6</v>
      </c>
      <c r="G20" s="60" t="s">
        <v>4</v>
      </c>
      <c r="H20" s="60" t="s">
        <v>13</v>
      </c>
    </row>
    <row r="21" spans="1:8" x14ac:dyDescent="0.25">
      <c r="A21" s="24" t="s">
        <v>82</v>
      </c>
      <c r="B21" s="45">
        <v>2009</v>
      </c>
      <c r="C21" s="21" t="s">
        <v>37</v>
      </c>
      <c r="D21" s="17"/>
      <c r="E21" s="24" t="s">
        <v>18</v>
      </c>
      <c r="F21" s="76"/>
      <c r="G21" s="66" t="s">
        <v>44</v>
      </c>
      <c r="H21" s="65" t="s">
        <v>37</v>
      </c>
    </row>
    <row r="22" spans="1:8" x14ac:dyDescent="0.25">
      <c r="A22" s="7" t="s">
        <v>83</v>
      </c>
      <c r="B22" s="44">
        <v>2010</v>
      </c>
      <c r="C22" s="8" t="s">
        <v>37</v>
      </c>
      <c r="D22" s="4"/>
      <c r="E22" s="7" t="s">
        <v>18</v>
      </c>
      <c r="F22" s="77"/>
      <c r="G22" s="68" t="s">
        <v>44</v>
      </c>
      <c r="H22" s="68" t="s">
        <v>37</v>
      </c>
    </row>
    <row r="23" spans="1:8" x14ac:dyDescent="0.25">
      <c r="A23" s="165" t="s">
        <v>297</v>
      </c>
      <c r="B23" s="251">
        <v>2009</v>
      </c>
      <c r="C23" s="224"/>
      <c r="D23" s="243" t="s">
        <v>37</v>
      </c>
      <c r="E23" s="24" t="s">
        <v>18</v>
      </c>
      <c r="F23" s="76"/>
      <c r="G23" s="66" t="s">
        <v>44</v>
      </c>
      <c r="H23" s="66" t="s">
        <v>37</v>
      </c>
    </row>
    <row r="24" spans="1:8" x14ac:dyDescent="0.25">
      <c r="A24" s="25" t="s">
        <v>84</v>
      </c>
      <c r="B24" s="42">
        <v>2009</v>
      </c>
      <c r="C24" s="9" t="s">
        <v>34</v>
      </c>
      <c r="D24" s="5"/>
      <c r="E24" s="25" t="s">
        <v>18</v>
      </c>
      <c r="F24" s="73"/>
      <c r="G24" s="69" t="s">
        <v>44</v>
      </c>
      <c r="H24" s="69" t="s">
        <v>37</v>
      </c>
    </row>
    <row r="25" spans="1:8" ht="13" x14ac:dyDescent="0.3">
      <c r="A25" s="28" t="s">
        <v>1</v>
      </c>
      <c r="B25" s="90" t="s">
        <v>33</v>
      </c>
      <c r="C25" s="32" t="s">
        <v>34</v>
      </c>
      <c r="D25" s="91" t="s">
        <v>35</v>
      </c>
      <c r="E25" s="28" t="s">
        <v>2</v>
      </c>
      <c r="F25" s="71" t="s">
        <v>6</v>
      </c>
      <c r="G25" s="71" t="s">
        <v>4</v>
      </c>
      <c r="H25" s="71" t="s">
        <v>13</v>
      </c>
    </row>
    <row r="26" spans="1:8" x14ac:dyDescent="0.25">
      <c r="A26" s="23" t="s">
        <v>107</v>
      </c>
      <c r="B26" s="17">
        <v>2012</v>
      </c>
      <c r="C26" s="21"/>
      <c r="D26" s="37" t="s">
        <v>37</v>
      </c>
      <c r="E26" s="16" t="s">
        <v>28</v>
      </c>
      <c r="F26" s="65"/>
      <c r="G26" s="74">
        <v>164</v>
      </c>
      <c r="H26" s="65" t="s">
        <v>37</v>
      </c>
    </row>
    <row r="27" spans="1:8" x14ac:dyDescent="0.25">
      <c r="A27" s="7" t="s">
        <v>108</v>
      </c>
      <c r="B27" s="4">
        <v>2012</v>
      </c>
      <c r="C27" s="8" t="s">
        <v>37</v>
      </c>
      <c r="D27" s="92"/>
      <c r="E27" s="2" t="s">
        <v>28</v>
      </c>
      <c r="F27" s="68"/>
      <c r="G27" s="75">
        <v>164</v>
      </c>
      <c r="H27" s="68" t="s">
        <v>37</v>
      </c>
    </row>
    <row r="28" spans="1:8" x14ac:dyDescent="0.25">
      <c r="A28" s="24" t="s">
        <v>109</v>
      </c>
      <c r="B28" s="17">
        <v>2011</v>
      </c>
      <c r="C28" s="21" t="s">
        <v>37</v>
      </c>
      <c r="D28" s="33"/>
      <c r="E28" s="16" t="s">
        <v>28</v>
      </c>
      <c r="F28" s="66"/>
      <c r="G28" s="74">
        <v>164</v>
      </c>
      <c r="H28" s="66" t="s">
        <v>37</v>
      </c>
    </row>
    <row r="29" spans="1:8" x14ac:dyDescent="0.25">
      <c r="A29" s="25" t="s">
        <v>110</v>
      </c>
      <c r="B29" s="5">
        <v>2008</v>
      </c>
      <c r="C29" s="9"/>
      <c r="D29" s="31" t="s">
        <v>37</v>
      </c>
      <c r="E29" s="6" t="s">
        <v>28</v>
      </c>
      <c r="F29" s="69"/>
      <c r="G29" s="97" t="s">
        <v>46</v>
      </c>
      <c r="H29" s="69" t="s">
        <v>37</v>
      </c>
    </row>
    <row r="30" spans="1:8" ht="13" x14ac:dyDescent="0.3">
      <c r="A30" s="28" t="s">
        <v>1</v>
      </c>
      <c r="B30" s="103" t="s">
        <v>33</v>
      </c>
      <c r="C30" s="28" t="s">
        <v>34</v>
      </c>
      <c r="D30" s="91" t="s">
        <v>35</v>
      </c>
      <c r="E30" s="28" t="s">
        <v>2</v>
      </c>
      <c r="F30" s="71" t="s">
        <v>6</v>
      </c>
      <c r="G30" s="71" t="s">
        <v>4</v>
      </c>
      <c r="H30" s="71" t="s">
        <v>13</v>
      </c>
    </row>
    <row r="31" spans="1:8" x14ac:dyDescent="0.25">
      <c r="A31" s="34" t="s">
        <v>70</v>
      </c>
      <c r="B31" s="43">
        <v>2010</v>
      </c>
      <c r="C31" s="21"/>
      <c r="D31" s="17" t="s">
        <v>37</v>
      </c>
      <c r="E31" s="61" t="s">
        <v>19</v>
      </c>
      <c r="F31" s="76"/>
      <c r="G31" s="65">
        <v>164</v>
      </c>
      <c r="H31" s="65" t="s">
        <v>37</v>
      </c>
    </row>
    <row r="32" spans="1:8" x14ac:dyDescent="0.25">
      <c r="A32" s="10" t="s">
        <v>71</v>
      </c>
      <c r="B32" s="44">
        <v>2013</v>
      </c>
      <c r="C32" s="8"/>
      <c r="D32" s="4" t="s">
        <v>37</v>
      </c>
      <c r="E32" s="62" t="s">
        <v>19</v>
      </c>
      <c r="F32" s="77"/>
      <c r="G32" s="68">
        <v>164</v>
      </c>
      <c r="H32" s="68" t="s">
        <v>37</v>
      </c>
    </row>
    <row r="33" spans="1:8" x14ac:dyDescent="0.25">
      <c r="A33" s="34" t="s">
        <v>72</v>
      </c>
      <c r="B33" s="45">
        <v>2007</v>
      </c>
      <c r="C33" s="21" t="s">
        <v>37</v>
      </c>
      <c r="D33" s="17"/>
      <c r="E33" s="63" t="s">
        <v>19</v>
      </c>
      <c r="F33" s="76"/>
      <c r="G33" s="66" t="s">
        <v>46</v>
      </c>
      <c r="H33" s="66" t="s">
        <v>37</v>
      </c>
    </row>
    <row r="34" spans="1:8" x14ac:dyDescent="0.25">
      <c r="A34" s="55" t="s">
        <v>73</v>
      </c>
      <c r="B34" s="104">
        <v>2011</v>
      </c>
      <c r="C34" s="22" t="s">
        <v>37</v>
      </c>
      <c r="D34" s="56"/>
      <c r="E34" s="152" t="s">
        <v>19</v>
      </c>
      <c r="F34" s="98"/>
      <c r="G34" s="84" t="s">
        <v>57</v>
      </c>
      <c r="H34" s="84" t="s">
        <v>37</v>
      </c>
    </row>
    <row r="35" spans="1:8" ht="13" x14ac:dyDescent="0.3">
      <c r="A35" s="28" t="s">
        <v>1</v>
      </c>
      <c r="B35" s="90" t="s">
        <v>33</v>
      </c>
      <c r="C35" s="32" t="s">
        <v>34</v>
      </c>
      <c r="D35" s="91" t="s">
        <v>35</v>
      </c>
      <c r="E35" s="28" t="s">
        <v>2</v>
      </c>
      <c r="F35" s="71" t="s">
        <v>6</v>
      </c>
      <c r="G35" s="71" t="s">
        <v>4</v>
      </c>
      <c r="H35" s="71" t="s">
        <v>13</v>
      </c>
    </row>
    <row r="36" spans="1:8" x14ac:dyDescent="0.25">
      <c r="A36" s="35" t="s">
        <v>76</v>
      </c>
      <c r="B36" s="43">
        <v>2009</v>
      </c>
      <c r="C36" s="19" t="s">
        <v>37</v>
      </c>
      <c r="D36" s="36"/>
      <c r="E36" s="61" t="s">
        <v>20</v>
      </c>
      <c r="F36" s="47"/>
      <c r="G36" s="78" t="s">
        <v>46</v>
      </c>
      <c r="H36" s="65" t="s">
        <v>81</v>
      </c>
    </row>
    <row r="37" spans="1:8" x14ac:dyDescent="0.25">
      <c r="A37" s="145" t="s">
        <v>174</v>
      </c>
      <c r="B37" s="151">
        <v>2008</v>
      </c>
      <c r="C37" s="8" t="s">
        <v>37</v>
      </c>
      <c r="D37" s="4"/>
      <c r="E37" s="62" t="s">
        <v>21</v>
      </c>
      <c r="F37" s="48"/>
      <c r="G37" s="148" t="s">
        <v>45</v>
      </c>
      <c r="H37" s="68" t="s">
        <v>37</v>
      </c>
    </row>
    <row r="38" spans="1:8" x14ac:dyDescent="0.25">
      <c r="A38" s="34" t="s">
        <v>77</v>
      </c>
      <c r="B38" s="45">
        <v>2007</v>
      </c>
      <c r="C38" s="21" t="s">
        <v>37</v>
      </c>
      <c r="D38" s="17"/>
      <c r="E38" s="63" t="s">
        <v>21</v>
      </c>
      <c r="F38" s="49"/>
      <c r="G38" s="74" t="s">
        <v>44</v>
      </c>
      <c r="H38" s="66" t="s">
        <v>37</v>
      </c>
    </row>
    <row r="39" spans="1:8" x14ac:dyDescent="0.25">
      <c r="A39" s="11" t="s">
        <v>78</v>
      </c>
      <c r="B39" s="42">
        <v>2007</v>
      </c>
      <c r="C39" s="9" t="s">
        <v>37</v>
      </c>
      <c r="D39" s="5"/>
      <c r="E39" s="64" t="s">
        <v>21</v>
      </c>
      <c r="F39" s="50"/>
      <c r="G39" s="97" t="s">
        <v>44</v>
      </c>
      <c r="H39" s="69" t="s">
        <v>37</v>
      </c>
    </row>
    <row r="40" spans="1:8" ht="13" x14ac:dyDescent="0.3">
      <c r="A40" s="28" t="s">
        <v>1</v>
      </c>
      <c r="B40" s="90" t="s">
        <v>33</v>
      </c>
      <c r="C40" s="32" t="s">
        <v>34</v>
      </c>
      <c r="D40" s="91" t="s">
        <v>35</v>
      </c>
      <c r="E40" s="28" t="s">
        <v>2</v>
      </c>
      <c r="F40" s="71" t="s">
        <v>6</v>
      </c>
      <c r="G40" s="71" t="s">
        <v>4</v>
      </c>
      <c r="H40" s="71" t="s">
        <v>13</v>
      </c>
    </row>
    <row r="41" spans="1:8" x14ac:dyDescent="0.25">
      <c r="A41" s="34" t="s">
        <v>153</v>
      </c>
      <c r="B41" s="43">
        <v>2008</v>
      </c>
      <c r="C41" s="21"/>
      <c r="D41" s="17" t="s">
        <v>37</v>
      </c>
      <c r="E41" s="23" t="s">
        <v>152</v>
      </c>
      <c r="F41" s="135" t="s">
        <v>144</v>
      </c>
      <c r="G41" s="65" t="s">
        <v>44</v>
      </c>
      <c r="H41" s="65" t="s">
        <v>37</v>
      </c>
    </row>
    <row r="42" spans="1:8" x14ac:dyDescent="0.25">
      <c r="A42" s="10" t="s">
        <v>154</v>
      </c>
      <c r="B42" s="44">
        <v>2007</v>
      </c>
      <c r="C42" s="8"/>
      <c r="D42" s="4" t="s">
        <v>37</v>
      </c>
      <c r="E42" s="7" t="s">
        <v>152</v>
      </c>
      <c r="F42" s="136" t="s">
        <v>148</v>
      </c>
      <c r="G42" s="68" t="s">
        <v>46</v>
      </c>
      <c r="H42" s="68" t="s">
        <v>37</v>
      </c>
    </row>
    <row r="43" spans="1:8" x14ac:dyDescent="0.25">
      <c r="A43" s="34" t="s">
        <v>155</v>
      </c>
      <c r="B43" s="45">
        <v>2010</v>
      </c>
      <c r="C43" s="21" t="s">
        <v>37</v>
      </c>
      <c r="D43" s="17"/>
      <c r="E43" s="24" t="s">
        <v>152</v>
      </c>
      <c r="F43" s="135" t="s">
        <v>146</v>
      </c>
      <c r="G43" s="66" t="s">
        <v>44</v>
      </c>
      <c r="H43" s="66" t="s">
        <v>37</v>
      </c>
    </row>
    <row r="44" spans="1:8" x14ac:dyDescent="0.25">
      <c r="A44" s="11" t="s">
        <v>156</v>
      </c>
      <c r="B44" s="42">
        <v>2007</v>
      </c>
      <c r="C44" s="9" t="s">
        <v>37</v>
      </c>
      <c r="D44" s="5"/>
      <c r="E44" s="25" t="s">
        <v>152</v>
      </c>
      <c r="F44" s="137" t="s">
        <v>145</v>
      </c>
      <c r="G44" s="69" t="s">
        <v>45</v>
      </c>
      <c r="H44" s="69" t="s">
        <v>37</v>
      </c>
    </row>
    <row r="45" spans="1:8" ht="13" x14ac:dyDescent="0.3">
      <c r="A45" s="13" t="s">
        <v>7</v>
      </c>
      <c r="F45" s="1"/>
      <c r="G45" s="1"/>
      <c r="H45" s="79"/>
    </row>
    <row r="46" spans="1:8" ht="13" x14ac:dyDescent="0.3">
      <c r="A46" s="14" t="s">
        <v>1</v>
      </c>
      <c r="B46" s="15" t="s">
        <v>33</v>
      </c>
      <c r="C46" s="15" t="s">
        <v>34</v>
      </c>
      <c r="D46" s="93" t="s">
        <v>35</v>
      </c>
      <c r="E46" s="14" t="s">
        <v>2</v>
      </c>
      <c r="F46" s="80" t="s">
        <v>8</v>
      </c>
      <c r="G46" s="80" t="s">
        <v>4</v>
      </c>
      <c r="H46" s="80" t="s">
        <v>13</v>
      </c>
    </row>
    <row r="47" spans="1:8" x14ac:dyDescent="0.25">
      <c r="A47" s="34" t="s">
        <v>86</v>
      </c>
      <c r="B47" s="19">
        <v>2007</v>
      </c>
      <c r="C47" s="21"/>
      <c r="D47" s="17" t="s">
        <v>37</v>
      </c>
      <c r="E47" s="23" t="s">
        <v>29</v>
      </c>
      <c r="F47" s="76"/>
      <c r="G47" s="65" t="s">
        <v>46</v>
      </c>
      <c r="H47" s="65" t="s">
        <v>37</v>
      </c>
    </row>
    <row r="48" spans="1:8" x14ac:dyDescent="0.25">
      <c r="A48" s="10" t="s">
        <v>87</v>
      </c>
      <c r="B48" s="8">
        <v>2016</v>
      </c>
      <c r="C48" s="8" t="s">
        <v>37</v>
      </c>
      <c r="D48" s="4"/>
      <c r="E48" s="7" t="s">
        <v>29</v>
      </c>
      <c r="F48" s="77"/>
      <c r="G48" s="68">
        <v>164</v>
      </c>
      <c r="H48" s="68" t="s">
        <v>37</v>
      </c>
    </row>
    <row r="49" spans="1:8" x14ac:dyDescent="0.25">
      <c r="A49" s="34" t="s">
        <v>88</v>
      </c>
      <c r="B49" s="21">
        <v>2013</v>
      </c>
      <c r="C49" s="21"/>
      <c r="D49" s="17" t="s">
        <v>37</v>
      </c>
      <c r="E49" s="24" t="s">
        <v>29</v>
      </c>
      <c r="F49" s="76"/>
      <c r="G49" s="66">
        <v>164</v>
      </c>
      <c r="H49" s="66" t="s">
        <v>37</v>
      </c>
    </row>
    <row r="50" spans="1:8" x14ac:dyDescent="0.25">
      <c r="A50" s="11" t="s">
        <v>89</v>
      </c>
      <c r="B50" s="9">
        <v>2007</v>
      </c>
      <c r="C50" s="9" t="s">
        <v>37</v>
      </c>
      <c r="D50" s="5"/>
      <c r="E50" s="25" t="s">
        <v>29</v>
      </c>
      <c r="F50" s="73"/>
      <c r="G50" s="69" t="s">
        <v>44</v>
      </c>
      <c r="H50" s="69"/>
    </row>
    <row r="51" spans="1:8" ht="13" x14ac:dyDescent="0.3">
      <c r="A51" s="14" t="s">
        <v>1</v>
      </c>
      <c r="B51" s="15" t="s">
        <v>33</v>
      </c>
      <c r="C51" s="15" t="s">
        <v>34</v>
      </c>
      <c r="D51" s="93" t="s">
        <v>35</v>
      </c>
      <c r="E51" s="14" t="s">
        <v>2</v>
      </c>
      <c r="F51" s="80" t="s">
        <v>8</v>
      </c>
      <c r="G51" s="83" t="s">
        <v>4</v>
      </c>
      <c r="H51" s="80" t="s">
        <v>13</v>
      </c>
    </row>
    <row r="52" spans="1:8" x14ac:dyDescent="0.25">
      <c r="A52" s="23" t="s">
        <v>54</v>
      </c>
      <c r="B52" s="19">
        <v>2013</v>
      </c>
      <c r="C52" s="21" t="s">
        <v>37</v>
      </c>
      <c r="D52" s="17"/>
      <c r="E52" s="23" t="s">
        <v>30</v>
      </c>
      <c r="F52" s="135" t="s">
        <v>144</v>
      </c>
      <c r="G52" s="81" t="s">
        <v>45</v>
      </c>
      <c r="H52" s="65" t="s">
        <v>37</v>
      </c>
    </row>
    <row r="53" spans="1:8" x14ac:dyDescent="0.25">
      <c r="A53" s="7" t="s">
        <v>55</v>
      </c>
      <c r="B53" s="8">
        <v>2013</v>
      </c>
      <c r="C53" s="8" t="s">
        <v>37</v>
      </c>
      <c r="D53" s="4"/>
      <c r="E53" s="7" t="s">
        <v>30</v>
      </c>
      <c r="F53" s="136" t="s">
        <v>148</v>
      </c>
      <c r="G53" s="82" t="s">
        <v>46</v>
      </c>
      <c r="H53" s="68" t="s">
        <v>37</v>
      </c>
    </row>
    <row r="54" spans="1:8" x14ac:dyDescent="0.25">
      <c r="A54" s="165" t="s">
        <v>295</v>
      </c>
      <c r="B54" s="224">
        <v>2007</v>
      </c>
      <c r="C54" s="224" t="s">
        <v>37</v>
      </c>
      <c r="D54" s="243"/>
      <c r="E54" s="24" t="s">
        <v>30</v>
      </c>
      <c r="F54" s="135" t="s">
        <v>146</v>
      </c>
      <c r="G54" s="99" t="s">
        <v>44</v>
      </c>
      <c r="H54" s="66" t="s">
        <v>37</v>
      </c>
    </row>
    <row r="55" spans="1:8" x14ac:dyDescent="0.25">
      <c r="A55" s="245" t="s">
        <v>296</v>
      </c>
      <c r="B55" s="246">
        <v>2008</v>
      </c>
      <c r="C55" s="246" t="s">
        <v>37</v>
      </c>
      <c r="D55" s="247"/>
      <c r="E55" s="27" t="s">
        <v>30</v>
      </c>
      <c r="F55" s="137" t="s">
        <v>145</v>
      </c>
      <c r="G55" s="100" t="s">
        <v>44</v>
      </c>
      <c r="H55" s="69" t="s">
        <v>37</v>
      </c>
    </row>
    <row r="56" spans="1:8" ht="13" x14ac:dyDescent="0.3">
      <c r="A56" s="219" t="s">
        <v>1</v>
      </c>
      <c r="B56" s="220" t="s">
        <v>33</v>
      </c>
      <c r="C56" s="220" t="s">
        <v>34</v>
      </c>
      <c r="D56" s="93" t="s">
        <v>35</v>
      </c>
      <c r="E56" s="14" t="s">
        <v>2</v>
      </c>
      <c r="F56" s="80" t="s">
        <v>8</v>
      </c>
      <c r="G56" s="80" t="s">
        <v>4</v>
      </c>
      <c r="H56" s="80" t="s">
        <v>13</v>
      </c>
    </row>
    <row r="57" spans="1:8" x14ac:dyDescent="0.25">
      <c r="A57" s="35" t="s">
        <v>92</v>
      </c>
      <c r="B57" s="19">
        <v>2007</v>
      </c>
      <c r="C57" s="19"/>
      <c r="D57" s="36" t="s">
        <v>37</v>
      </c>
      <c r="E57" s="23" t="s">
        <v>31</v>
      </c>
      <c r="F57" s="72"/>
      <c r="G57" s="65" t="s">
        <v>44</v>
      </c>
      <c r="H57" s="65" t="s">
        <v>37</v>
      </c>
    </row>
    <row r="58" spans="1:8" x14ac:dyDescent="0.25">
      <c r="A58" s="145" t="s">
        <v>170</v>
      </c>
      <c r="B58" s="146">
        <v>2011</v>
      </c>
      <c r="C58" s="146"/>
      <c r="D58" s="147" t="s">
        <v>37</v>
      </c>
      <c r="E58" s="7" t="s">
        <v>31</v>
      </c>
      <c r="F58" s="77"/>
      <c r="G58" s="146">
        <v>164</v>
      </c>
      <c r="H58" s="68" t="s">
        <v>37</v>
      </c>
    </row>
    <row r="59" spans="1:8" x14ac:dyDescent="0.25">
      <c r="A59" s="222" t="s">
        <v>287</v>
      </c>
      <c r="B59" s="223">
        <v>2008</v>
      </c>
      <c r="C59" s="223" t="s">
        <v>288</v>
      </c>
      <c r="D59" s="17"/>
      <c r="E59" s="24" t="s">
        <v>31</v>
      </c>
      <c r="F59" s="76"/>
      <c r="G59" s="224" t="s">
        <v>44</v>
      </c>
      <c r="H59" s="66" t="s">
        <v>37</v>
      </c>
    </row>
    <row r="60" spans="1:8" x14ac:dyDescent="0.25">
      <c r="A60" s="11" t="s">
        <v>93</v>
      </c>
      <c r="B60" s="9">
        <v>2015</v>
      </c>
      <c r="C60" s="9" t="s">
        <v>37</v>
      </c>
      <c r="D60" s="5"/>
      <c r="E60" s="25" t="s">
        <v>31</v>
      </c>
      <c r="F60" s="73"/>
      <c r="G60" s="69">
        <v>164</v>
      </c>
      <c r="H60" s="69" t="s">
        <v>37</v>
      </c>
    </row>
    <row r="61" spans="1:8" x14ac:dyDescent="0.25">
      <c r="A61" s="2"/>
      <c r="B61" s="4"/>
      <c r="C61" s="4"/>
      <c r="D61" s="4"/>
      <c r="E61" s="2"/>
      <c r="F61" s="77"/>
      <c r="G61" s="77"/>
      <c r="H61" s="77"/>
    </row>
    <row r="62" spans="1:8" ht="13" x14ac:dyDescent="0.3">
      <c r="A62" s="139" t="s">
        <v>159</v>
      </c>
      <c r="B62" s="416" t="s">
        <v>160</v>
      </c>
      <c r="C62" s="416"/>
      <c r="D62" s="416"/>
      <c r="E62" s="2" t="s">
        <v>161</v>
      </c>
      <c r="F62" s="2" t="s">
        <v>162</v>
      </c>
      <c r="G62" s="2"/>
      <c r="H62" s="2"/>
    </row>
    <row r="63" spans="1:8" x14ac:dyDescent="0.25">
      <c r="A63" s="2"/>
      <c r="B63" s="4"/>
      <c r="C63" s="4"/>
      <c r="D63" s="4"/>
      <c r="E63" s="2"/>
      <c r="F63" s="77"/>
      <c r="G63" s="77"/>
      <c r="H63" s="77"/>
    </row>
    <row r="64" spans="1:8" ht="13" x14ac:dyDescent="0.3">
      <c r="A64" s="144" t="s">
        <v>7</v>
      </c>
      <c r="B64" s="5"/>
      <c r="C64" s="5"/>
      <c r="D64" s="5"/>
      <c r="E64" s="6"/>
      <c r="F64" s="73"/>
      <c r="G64" s="73"/>
      <c r="H64" s="73"/>
    </row>
    <row r="65" spans="1:8" ht="13" x14ac:dyDescent="0.3">
      <c r="A65" s="140" t="s">
        <v>1</v>
      </c>
      <c r="B65" s="141" t="s">
        <v>33</v>
      </c>
      <c r="C65" s="141" t="s">
        <v>34</v>
      </c>
      <c r="D65" s="142" t="s">
        <v>35</v>
      </c>
      <c r="E65" s="140" t="s">
        <v>2</v>
      </c>
      <c r="F65" s="143" t="s">
        <v>8</v>
      </c>
      <c r="G65" s="143" t="s">
        <v>4</v>
      </c>
      <c r="H65" s="143" t="s">
        <v>13</v>
      </c>
    </row>
    <row r="66" spans="1:8" x14ac:dyDescent="0.25">
      <c r="A66" s="35" t="s">
        <v>120</v>
      </c>
      <c r="B66" s="19">
        <v>2011</v>
      </c>
      <c r="C66" s="19" t="s">
        <v>37</v>
      </c>
      <c r="D66" s="36"/>
      <c r="E66" s="23" t="s">
        <v>32</v>
      </c>
      <c r="F66" s="72"/>
      <c r="G66" s="65">
        <v>164</v>
      </c>
      <c r="H66" s="65" t="s">
        <v>37</v>
      </c>
    </row>
    <row r="67" spans="1:8" x14ac:dyDescent="0.25">
      <c r="A67" s="10" t="s">
        <v>121</v>
      </c>
      <c r="B67" s="8">
        <v>2011</v>
      </c>
      <c r="C67" s="8" t="s">
        <v>37</v>
      </c>
      <c r="D67" s="4"/>
      <c r="E67" s="7" t="s">
        <v>32</v>
      </c>
      <c r="F67" s="77"/>
      <c r="G67" s="68">
        <v>140</v>
      </c>
      <c r="H67" s="68" t="s">
        <v>37</v>
      </c>
    </row>
    <row r="68" spans="1:8" x14ac:dyDescent="0.25">
      <c r="A68" s="34" t="s">
        <v>122</v>
      </c>
      <c r="B68" s="21">
        <v>2010</v>
      </c>
      <c r="C68" s="21" t="s">
        <v>37</v>
      </c>
      <c r="D68" s="17"/>
      <c r="E68" s="24" t="s">
        <v>32</v>
      </c>
      <c r="F68" s="76"/>
      <c r="G68" s="66">
        <v>164</v>
      </c>
      <c r="H68" s="66" t="s">
        <v>37</v>
      </c>
    </row>
    <row r="69" spans="1:8" x14ac:dyDescent="0.25">
      <c r="A69" s="11" t="s">
        <v>123</v>
      </c>
      <c r="B69" s="9">
        <v>2007</v>
      </c>
      <c r="C69" s="9" t="s">
        <v>37</v>
      </c>
      <c r="D69" s="5"/>
      <c r="E69" s="25" t="s">
        <v>32</v>
      </c>
      <c r="F69" s="73"/>
      <c r="G69" s="69" t="s">
        <v>44</v>
      </c>
      <c r="H69" s="69" t="s">
        <v>37</v>
      </c>
    </row>
    <row r="70" spans="1:8" ht="13" x14ac:dyDescent="0.3">
      <c r="A70" s="13" t="s">
        <v>9</v>
      </c>
      <c r="B70" s="3"/>
      <c r="C70" s="3"/>
      <c r="D70" s="3"/>
      <c r="F70" s="79"/>
      <c r="G70" s="79"/>
      <c r="H70" s="79"/>
    </row>
    <row r="71" spans="1:8" ht="13" x14ac:dyDescent="0.3">
      <c r="A71" s="38" t="s">
        <v>1</v>
      </c>
      <c r="B71" s="39" t="s">
        <v>33</v>
      </c>
      <c r="C71" s="39" t="s">
        <v>34</v>
      </c>
      <c r="D71" s="94" t="s">
        <v>35</v>
      </c>
      <c r="E71" s="38" t="s">
        <v>2</v>
      </c>
      <c r="F71" s="85" t="s">
        <v>10</v>
      </c>
      <c r="G71" s="85" t="s">
        <v>4</v>
      </c>
      <c r="H71" s="85" t="s">
        <v>13</v>
      </c>
    </row>
    <row r="72" spans="1:8" x14ac:dyDescent="0.25">
      <c r="A72" s="35" t="s">
        <v>64</v>
      </c>
      <c r="B72" s="19">
        <v>2008</v>
      </c>
      <c r="C72" s="19"/>
      <c r="D72" s="36" t="s">
        <v>37</v>
      </c>
      <c r="E72" s="23" t="s">
        <v>22</v>
      </c>
      <c r="F72" s="72"/>
      <c r="G72" s="65" t="s">
        <v>44</v>
      </c>
      <c r="H72" s="65" t="s">
        <v>37</v>
      </c>
    </row>
    <row r="73" spans="1:8" x14ac:dyDescent="0.25">
      <c r="A73" s="10" t="s">
        <v>65</v>
      </c>
      <c r="B73" s="8">
        <v>2008</v>
      </c>
      <c r="C73" s="8"/>
      <c r="D73" s="4" t="s">
        <v>37</v>
      </c>
      <c r="E73" s="7" t="s">
        <v>22</v>
      </c>
      <c r="F73" s="77"/>
      <c r="G73" s="68" t="s">
        <v>57</v>
      </c>
      <c r="H73" s="68" t="s">
        <v>37</v>
      </c>
    </row>
    <row r="74" spans="1:8" x14ac:dyDescent="0.25">
      <c r="A74" s="34" t="s">
        <v>66</v>
      </c>
      <c r="B74" s="21">
        <v>2010</v>
      </c>
      <c r="C74" s="21" t="s">
        <v>37</v>
      </c>
      <c r="D74" s="17"/>
      <c r="E74" s="24" t="s">
        <v>22</v>
      </c>
      <c r="F74" s="76"/>
      <c r="G74" s="66" t="s">
        <v>45</v>
      </c>
      <c r="H74" s="66" t="s">
        <v>37</v>
      </c>
    </row>
    <row r="75" spans="1:8" x14ac:dyDescent="0.25">
      <c r="A75" s="11" t="s">
        <v>67</v>
      </c>
      <c r="B75" s="9">
        <v>2009</v>
      </c>
      <c r="C75" s="9" t="s">
        <v>37</v>
      </c>
      <c r="D75" s="5"/>
      <c r="E75" s="25" t="s">
        <v>22</v>
      </c>
      <c r="F75" s="73"/>
      <c r="G75" s="69" t="s">
        <v>44</v>
      </c>
      <c r="H75" s="69" t="s">
        <v>37</v>
      </c>
    </row>
    <row r="76" spans="1:8" ht="13" x14ac:dyDescent="0.3">
      <c r="A76" s="38" t="s">
        <v>1</v>
      </c>
      <c r="B76" s="39" t="s">
        <v>33</v>
      </c>
      <c r="C76" s="39" t="s">
        <v>34</v>
      </c>
      <c r="D76" s="94" t="s">
        <v>35</v>
      </c>
      <c r="E76" s="38" t="s">
        <v>2</v>
      </c>
      <c r="F76" s="85" t="s">
        <v>10</v>
      </c>
      <c r="G76" s="85" t="s">
        <v>4</v>
      </c>
      <c r="H76" s="85" t="s">
        <v>13</v>
      </c>
    </row>
    <row r="77" spans="1:8" x14ac:dyDescent="0.25">
      <c r="A77" s="35" t="s">
        <v>132</v>
      </c>
      <c r="B77" s="19">
        <v>2008</v>
      </c>
      <c r="C77" s="19" t="s">
        <v>37</v>
      </c>
      <c r="D77" s="36"/>
      <c r="E77" s="23" t="s">
        <v>23</v>
      </c>
      <c r="F77" s="72"/>
      <c r="G77" s="65" t="s">
        <v>44</v>
      </c>
      <c r="H77" s="65" t="s">
        <v>37</v>
      </c>
    </row>
    <row r="78" spans="1:8" x14ac:dyDescent="0.25">
      <c r="A78" s="10" t="s">
        <v>133</v>
      </c>
      <c r="B78" s="8">
        <v>2009</v>
      </c>
      <c r="C78" s="8" t="s">
        <v>37</v>
      </c>
      <c r="D78" s="4"/>
      <c r="E78" s="7" t="s">
        <v>23</v>
      </c>
      <c r="F78" s="77"/>
      <c r="G78" s="68" t="s">
        <v>44</v>
      </c>
      <c r="H78" s="68" t="s">
        <v>37</v>
      </c>
    </row>
    <row r="79" spans="1:8" x14ac:dyDescent="0.25">
      <c r="A79" s="34" t="s">
        <v>134</v>
      </c>
      <c r="B79" s="21">
        <v>2009</v>
      </c>
      <c r="C79" s="21"/>
      <c r="D79" s="17" t="s">
        <v>37</v>
      </c>
      <c r="E79" s="24" t="s">
        <v>23</v>
      </c>
      <c r="F79" s="76"/>
      <c r="G79" s="66" t="s">
        <v>46</v>
      </c>
      <c r="H79" s="66" t="s">
        <v>37</v>
      </c>
    </row>
    <row r="80" spans="1:8" x14ac:dyDescent="0.25">
      <c r="A80" s="11" t="s">
        <v>135</v>
      </c>
      <c r="B80" s="9">
        <v>2013</v>
      </c>
      <c r="C80" s="9"/>
      <c r="D80" s="5" t="s">
        <v>37</v>
      </c>
      <c r="E80" s="25" t="s">
        <v>23</v>
      </c>
      <c r="F80" s="73"/>
      <c r="G80" s="69" t="s">
        <v>44</v>
      </c>
      <c r="H80" s="69" t="s">
        <v>37</v>
      </c>
    </row>
    <row r="81" spans="1:8" ht="13" x14ac:dyDescent="0.3">
      <c r="A81" s="38" t="s">
        <v>1</v>
      </c>
      <c r="B81" s="39" t="s">
        <v>33</v>
      </c>
      <c r="C81" s="39" t="s">
        <v>34</v>
      </c>
      <c r="D81" s="94" t="s">
        <v>35</v>
      </c>
      <c r="E81" s="38" t="s">
        <v>2</v>
      </c>
      <c r="F81" s="85" t="s">
        <v>10</v>
      </c>
      <c r="G81" s="85" t="s">
        <v>4</v>
      </c>
      <c r="H81" s="85" t="s">
        <v>13</v>
      </c>
    </row>
    <row r="82" spans="1:8" x14ac:dyDescent="0.25">
      <c r="A82" s="133" t="s">
        <v>140</v>
      </c>
      <c r="B82" s="21">
        <v>2012</v>
      </c>
      <c r="C82" s="21" t="s">
        <v>37</v>
      </c>
      <c r="D82" s="17"/>
      <c r="E82" s="23" t="s">
        <v>24</v>
      </c>
      <c r="F82" s="72"/>
      <c r="G82" s="65" t="s">
        <v>44</v>
      </c>
      <c r="H82" s="65" t="s">
        <v>37</v>
      </c>
    </row>
    <row r="83" spans="1:8" x14ac:dyDescent="0.25">
      <c r="A83" s="10" t="s">
        <v>141</v>
      </c>
      <c r="B83" s="8">
        <v>2010</v>
      </c>
      <c r="C83" s="8" t="s">
        <v>37</v>
      </c>
      <c r="D83" s="4"/>
      <c r="E83" s="7" t="s">
        <v>24</v>
      </c>
      <c r="F83" s="77"/>
      <c r="G83" s="68" t="s">
        <v>45</v>
      </c>
      <c r="H83" s="68" t="s">
        <v>37</v>
      </c>
    </row>
    <row r="84" spans="1:8" x14ac:dyDescent="0.25">
      <c r="A84" s="134" t="s">
        <v>143</v>
      </c>
      <c r="B84" s="45">
        <v>2009</v>
      </c>
      <c r="C84" s="21"/>
      <c r="D84" s="33" t="s">
        <v>37</v>
      </c>
      <c r="E84" s="24" t="s">
        <v>24</v>
      </c>
      <c r="F84" s="76"/>
      <c r="G84" s="66" t="s">
        <v>46</v>
      </c>
      <c r="H84" s="66" t="s">
        <v>37</v>
      </c>
    </row>
    <row r="85" spans="1:8" x14ac:dyDescent="0.25">
      <c r="A85" s="25" t="s">
        <v>142</v>
      </c>
      <c r="B85" s="9">
        <v>2009</v>
      </c>
      <c r="C85" s="9"/>
      <c r="D85" s="31" t="s">
        <v>37</v>
      </c>
      <c r="E85" s="25" t="s">
        <v>24</v>
      </c>
      <c r="F85" s="73"/>
      <c r="G85" s="69" t="s">
        <v>46</v>
      </c>
      <c r="H85" s="69" t="s">
        <v>37</v>
      </c>
    </row>
    <row r="86" spans="1:8" ht="13" x14ac:dyDescent="0.3">
      <c r="A86" s="111" t="s">
        <v>1</v>
      </c>
      <c r="B86" s="112" t="s">
        <v>33</v>
      </c>
      <c r="C86" s="112" t="s">
        <v>34</v>
      </c>
      <c r="D86" s="113" t="s">
        <v>35</v>
      </c>
      <c r="E86" s="38" t="s">
        <v>2</v>
      </c>
      <c r="F86" s="85" t="s">
        <v>10</v>
      </c>
      <c r="G86" s="85" t="s">
        <v>4</v>
      </c>
      <c r="H86" s="85" t="s">
        <v>13</v>
      </c>
    </row>
    <row r="87" spans="1:8" x14ac:dyDescent="0.25">
      <c r="A87" s="128" t="s">
        <v>113</v>
      </c>
      <c r="B87" s="119">
        <v>2015</v>
      </c>
      <c r="C87" s="125" t="s">
        <v>37</v>
      </c>
      <c r="D87" s="120"/>
      <c r="E87" s="107" t="s">
        <v>25</v>
      </c>
      <c r="F87" s="72"/>
      <c r="G87" s="65">
        <v>164</v>
      </c>
      <c r="H87" s="65" t="s">
        <v>37</v>
      </c>
    </row>
    <row r="88" spans="1:8" x14ac:dyDescent="0.25">
      <c r="A88" s="129" t="s">
        <v>114</v>
      </c>
      <c r="B88" s="118">
        <v>2014</v>
      </c>
      <c r="C88" s="106"/>
      <c r="D88" s="121" t="s">
        <v>37</v>
      </c>
      <c r="E88" s="108" t="s">
        <v>25</v>
      </c>
      <c r="F88" s="77"/>
      <c r="G88" s="68">
        <v>164</v>
      </c>
      <c r="H88" s="68" t="s">
        <v>37</v>
      </c>
    </row>
    <row r="89" spans="1:8" x14ac:dyDescent="0.25">
      <c r="A89" s="130" t="s">
        <v>115</v>
      </c>
      <c r="B89" s="117">
        <v>2014</v>
      </c>
      <c r="C89" s="126"/>
      <c r="D89" s="122" t="s">
        <v>37</v>
      </c>
      <c r="E89" s="109" t="s">
        <v>25</v>
      </c>
      <c r="F89" s="76"/>
      <c r="G89" s="66">
        <v>164</v>
      </c>
      <c r="H89" s="66" t="s">
        <v>119</v>
      </c>
    </row>
    <row r="90" spans="1:8" x14ac:dyDescent="0.25">
      <c r="A90" s="131" t="s">
        <v>116</v>
      </c>
      <c r="B90" s="123">
        <v>2014</v>
      </c>
      <c r="C90" s="127"/>
      <c r="D90" s="124" t="s">
        <v>37</v>
      </c>
      <c r="E90" s="110" t="s">
        <v>25</v>
      </c>
      <c r="F90" s="73"/>
      <c r="G90" s="69">
        <v>164</v>
      </c>
      <c r="H90" s="69" t="s">
        <v>37</v>
      </c>
    </row>
    <row r="91" spans="1:8" ht="13" x14ac:dyDescent="0.3">
      <c r="A91" s="114" t="s">
        <v>1</v>
      </c>
      <c r="B91" s="115" t="s">
        <v>33</v>
      </c>
      <c r="C91" s="115" t="s">
        <v>34</v>
      </c>
      <c r="D91" s="116" t="s">
        <v>35</v>
      </c>
      <c r="E91" s="38" t="s">
        <v>2</v>
      </c>
      <c r="F91" s="85" t="s">
        <v>10</v>
      </c>
      <c r="G91" s="85" t="s">
        <v>4</v>
      </c>
      <c r="H91" s="85" t="s">
        <v>13</v>
      </c>
    </row>
    <row r="92" spans="1:8" x14ac:dyDescent="0.25">
      <c r="A92" s="23" t="s">
        <v>101</v>
      </c>
      <c r="B92" s="19">
        <v>2011</v>
      </c>
      <c r="C92" s="19"/>
      <c r="D92" s="36" t="s">
        <v>37</v>
      </c>
      <c r="E92" s="23" t="s">
        <v>26</v>
      </c>
      <c r="F92" s="72"/>
      <c r="G92" s="65" t="s">
        <v>46</v>
      </c>
      <c r="H92" s="65" t="s">
        <v>37</v>
      </c>
    </row>
    <row r="93" spans="1:8" x14ac:dyDescent="0.25">
      <c r="A93" s="7" t="s">
        <v>102</v>
      </c>
      <c r="B93" s="8">
        <v>2013</v>
      </c>
      <c r="C93" s="8"/>
      <c r="D93" s="4" t="s">
        <v>37</v>
      </c>
      <c r="E93" s="7" t="s">
        <v>26</v>
      </c>
      <c r="F93" s="77"/>
      <c r="G93" s="68">
        <v>164</v>
      </c>
      <c r="H93" s="68" t="s">
        <v>37</v>
      </c>
    </row>
    <row r="94" spans="1:8" x14ac:dyDescent="0.25">
      <c r="A94" s="24" t="s">
        <v>103</v>
      </c>
      <c r="B94" s="21">
        <v>2009</v>
      </c>
      <c r="C94" s="21" t="s">
        <v>37</v>
      </c>
      <c r="D94" s="17"/>
      <c r="E94" s="24" t="s">
        <v>26</v>
      </c>
      <c r="F94" s="76"/>
      <c r="G94" s="66" t="s">
        <v>45</v>
      </c>
      <c r="H94" s="66" t="s">
        <v>37</v>
      </c>
    </row>
    <row r="95" spans="1:8" x14ac:dyDescent="0.25">
      <c r="A95" s="25" t="s">
        <v>104</v>
      </c>
      <c r="B95" s="9">
        <v>2013</v>
      </c>
      <c r="C95" s="9" t="s">
        <v>37</v>
      </c>
      <c r="D95" s="5"/>
      <c r="E95" s="25" t="s">
        <v>26</v>
      </c>
      <c r="F95" s="73"/>
      <c r="G95" s="69">
        <v>164</v>
      </c>
      <c r="H95" s="69" t="s">
        <v>37</v>
      </c>
    </row>
    <row r="96" spans="1:8" ht="13" x14ac:dyDescent="0.3">
      <c r="A96" s="38" t="s">
        <v>1</v>
      </c>
      <c r="B96" s="39" t="s">
        <v>33</v>
      </c>
      <c r="C96" s="39" t="s">
        <v>34</v>
      </c>
      <c r="D96" s="94" t="s">
        <v>35</v>
      </c>
      <c r="E96" s="38" t="s">
        <v>2</v>
      </c>
      <c r="F96" s="85" t="s">
        <v>10</v>
      </c>
      <c r="G96" s="85" t="s">
        <v>4</v>
      </c>
      <c r="H96" s="138" t="s">
        <v>13</v>
      </c>
    </row>
    <row r="97" spans="1:8" ht="13" x14ac:dyDescent="0.3">
      <c r="A97" s="34" t="s">
        <v>166</v>
      </c>
      <c r="B97" s="19">
        <v>2010</v>
      </c>
      <c r="C97" s="21"/>
      <c r="D97" s="17" t="s">
        <v>37</v>
      </c>
      <c r="E97" s="23" t="s">
        <v>173</v>
      </c>
      <c r="F97" s="76" t="s">
        <v>171</v>
      </c>
      <c r="G97" s="65">
        <v>164</v>
      </c>
      <c r="H97" s="65" t="s">
        <v>37</v>
      </c>
    </row>
    <row r="98" spans="1:8" x14ac:dyDescent="0.25">
      <c r="A98" s="10" t="s">
        <v>167</v>
      </c>
      <c r="B98" s="8">
        <v>2010</v>
      </c>
      <c r="C98" s="8" t="s">
        <v>37</v>
      </c>
      <c r="D98" s="4"/>
      <c r="E98" s="7" t="s">
        <v>163</v>
      </c>
      <c r="F98" s="77" t="s">
        <v>172</v>
      </c>
      <c r="G98" s="68">
        <v>164</v>
      </c>
      <c r="H98" s="68" t="s">
        <v>37</v>
      </c>
    </row>
    <row r="99" spans="1:8" x14ac:dyDescent="0.25">
      <c r="A99" s="34" t="s">
        <v>168</v>
      </c>
      <c r="B99" s="21">
        <v>2008</v>
      </c>
      <c r="C99" s="21" t="s">
        <v>37</v>
      </c>
      <c r="D99" s="17"/>
      <c r="E99" s="24" t="s">
        <v>163</v>
      </c>
      <c r="F99" s="76"/>
      <c r="G99" s="66">
        <v>164</v>
      </c>
      <c r="H99" s="66" t="s">
        <v>37</v>
      </c>
    </row>
    <row r="100" spans="1:8" x14ac:dyDescent="0.25">
      <c r="A100" s="11" t="s">
        <v>169</v>
      </c>
      <c r="B100" s="9">
        <v>2008</v>
      </c>
      <c r="C100" s="9" t="s">
        <v>37</v>
      </c>
      <c r="D100" s="5"/>
      <c r="E100" s="25" t="s">
        <v>163</v>
      </c>
      <c r="F100" s="73"/>
      <c r="G100" s="69">
        <v>164</v>
      </c>
      <c r="H100" s="69" t="s">
        <v>37</v>
      </c>
    </row>
    <row r="101" spans="1:8" ht="13" x14ac:dyDescent="0.3">
      <c r="A101" s="29" t="s">
        <v>11</v>
      </c>
      <c r="B101" s="3"/>
      <c r="C101" s="3"/>
      <c r="D101" s="3"/>
      <c r="F101" s="79"/>
      <c r="G101" s="79"/>
      <c r="H101" s="79"/>
    </row>
    <row r="102" spans="1:8" ht="13" x14ac:dyDescent="0.3">
      <c r="A102" s="40" t="s">
        <v>1</v>
      </c>
      <c r="B102" s="41" t="s">
        <v>33</v>
      </c>
      <c r="C102" s="41" t="s">
        <v>34</v>
      </c>
      <c r="D102" s="95" t="s">
        <v>35</v>
      </c>
      <c r="E102" s="40" t="s">
        <v>2</v>
      </c>
      <c r="F102" s="86" t="s">
        <v>12</v>
      </c>
      <c r="G102" s="86" t="s">
        <v>4</v>
      </c>
      <c r="H102" s="86" t="s">
        <v>13</v>
      </c>
    </row>
    <row r="103" spans="1:8" x14ac:dyDescent="0.25">
      <c r="A103" s="35" t="s">
        <v>96</v>
      </c>
      <c r="B103" s="19">
        <v>2009</v>
      </c>
      <c r="C103" s="19" t="s">
        <v>37</v>
      </c>
      <c r="D103" s="36"/>
      <c r="E103" s="23" t="s">
        <v>100</v>
      </c>
      <c r="F103" s="72"/>
      <c r="G103" s="65" t="s">
        <v>57</v>
      </c>
      <c r="H103" s="65" t="s">
        <v>37</v>
      </c>
    </row>
    <row r="104" spans="1:8" x14ac:dyDescent="0.25">
      <c r="A104" s="10" t="s">
        <v>97</v>
      </c>
      <c r="B104" s="8">
        <v>2011</v>
      </c>
      <c r="C104" s="8" t="s">
        <v>37</v>
      </c>
      <c r="D104" s="4"/>
      <c r="E104" s="7" t="s">
        <v>100</v>
      </c>
      <c r="F104" s="77"/>
      <c r="G104" s="68" t="s">
        <v>44</v>
      </c>
      <c r="H104" s="68" t="s">
        <v>37</v>
      </c>
    </row>
    <row r="105" spans="1:8" x14ac:dyDescent="0.25">
      <c r="A105" s="234" t="s">
        <v>291</v>
      </c>
      <c r="B105" s="224">
        <v>2009</v>
      </c>
      <c r="C105" s="224" t="s">
        <v>37</v>
      </c>
      <c r="D105" s="243"/>
      <c r="E105" s="24" t="s">
        <v>100</v>
      </c>
      <c r="F105" s="76"/>
      <c r="G105" s="224" t="s">
        <v>44</v>
      </c>
      <c r="H105" s="66" t="s">
        <v>37</v>
      </c>
    </row>
    <row r="106" spans="1:8" x14ac:dyDescent="0.25">
      <c r="A106" s="235" t="s">
        <v>292</v>
      </c>
      <c r="B106" s="150">
        <v>2012</v>
      </c>
      <c r="C106" s="150"/>
      <c r="D106" s="244" t="s">
        <v>37</v>
      </c>
      <c r="E106" s="25" t="s">
        <v>100</v>
      </c>
      <c r="F106" s="73"/>
      <c r="G106" s="150" t="s">
        <v>46</v>
      </c>
      <c r="H106" s="69" t="s">
        <v>37</v>
      </c>
    </row>
    <row r="107" spans="1:8" ht="13" x14ac:dyDescent="0.3">
      <c r="A107" s="40" t="s">
        <v>1</v>
      </c>
      <c r="B107" s="41" t="s">
        <v>33</v>
      </c>
      <c r="C107" s="41" t="s">
        <v>34</v>
      </c>
      <c r="D107" s="95" t="s">
        <v>35</v>
      </c>
      <c r="E107" s="40" t="s">
        <v>2</v>
      </c>
      <c r="F107" s="86" t="s">
        <v>12</v>
      </c>
      <c r="G107" s="86" t="s">
        <v>4</v>
      </c>
      <c r="H107" s="86" t="s">
        <v>13</v>
      </c>
    </row>
    <row r="108" spans="1:8" x14ac:dyDescent="0.25">
      <c r="A108" s="35" t="s">
        <v>48</v>
      </c>
      <c r="B108" s="19">
        <v>2014</v>
      </c>
      <c r="C108" s="19"/>
      <c r="D108" s="36" t="s">
        <v>37</v>
      </c>
      <c r="E108" s="23" t="s">
        <v>27</v>
      </c>
      <c r="F108" s="72"/>
      <c r="G108" s="65">
        <v>150</v>
      </c>
      <c r="H108" s="65" t="s">
        <v>37</v>
      </c>
    </row>
    <row r="109" spans="1:8" x14ac:dyDescent="0.25">
      <c r="A109" s="10" t="s">
        <v>49</v>
      </c>
      <c r="B109" s="44">
        <v>2007</v>
      </c>
      <c r="C109" s="8"/>
      <c r="D109" s="30" t="s">
        <v>37</v>
      </c>
      <c r="E109" s="7" t="s">
        <v>27</v>
      </c>
      <c r="F109" s="77"/>
      <c r="G109" s="68" t="s">
        <v>44</v>
      </c>
      <c r="H109" s="68" t="s">
        <v>37</v>
      </c>
    </row>
    <row r="110" spans="1:8" x14ac:dyDescent="0.25">
      <c r="A110" s="237" t="s">
        <v>50</v>
      </c>
      <c r="B110" s="238">
        <v>2011</v>
      </c>
      <c r="C110" s="238" t="s">
        <v>37</v>
      </c>
      <c r="D110" s="239"/>
      <c r="E110" s="24" t="s">
        <v>27</v>
      </c>
      <c r="F110" s="76"/>
      <c r="G110" s="66">
        <v>164</v>
      </c>
      <c r="H110" s="66" t="s">
        <v>37</v>
      </c>
    </row>
    <row r="111" spans="1:8" x14ac:dyDescent="0.25">
      <c r="A111" s="240" t="s">
        <v>51</v>
      </c>
      <c r="B111" s="241">
        <v>2008</v>
      </c>
      <c r="C111" s="241" t="s">
        <v>37</v>
      </c>
      <c r="D111" s="242"/>
      <c r="E111" s="25" t="s">
        <v>27</v>
      </c>
      <c r="F111" s="73"/>
      <c r="G111" s="69" t="s">
        <v>44</v>
      </c>
      <c r="H111" s="69" t="s">
        <v>37</v>
      </c>
    </row>
    <row r="112" spans="1:8" x14ac:dyDescent="0.25">
      <c r="A112" t="s">
        <v>280</v>
      </c>
      <c r="B112" s="3"/>
      <c r="C112" s="3"/>
      <c r="D112" s="3"/>
      <c r="F112" s="3"/>
      <c r="G112" s="3"/>
      <c r="H112" s="3"/>
    </row>
    <row r="113" spans="1:8" x14ac:dyDescent="0.25">
      <c r="A113" s="215" t="s">
        <v>218</v>
      </c>
    </row>
    <row r="115" spans="1:8" x14ac:dyDescent="0.25">
      <c r="A115" t="s">
        <v>281</v>
      </c>
      <c r="B115">
        <v>2006</v>
      </c>
      <c r="E115" t="s">
        <v>282</v>
      </c>
    </row>
    <row r="116" spans="1:8" x14ac:dyDescent="0.25">
      <c r="E116" t="s">
        <v>283</v>
      </c>
    </row>
    <row r="119" spans="1:8" x14ac:dyDescent="0.25">
      <c r="D119" s="3"/>
      <c r="F119" s="3"/>
      <c r="G119" s="3"/>
      <c r="H119" s="3"/>
    </row>
    <row r="120" spans="1:8" x14ac:dyDescent="0.25">
      <c r="D120" s="3"/>
      <c r="F120" s="3"/>
      <c r="G120" s="3"/>
      <c r="H120" s="3"/>
    </row>
    <row r="121" spans="1:8" x14ac:dyDescent="0.25">
      <c r="B121" s="3"/>
      <c r="C121" s="3"/>
      <c r="D121" s="3"/>
      <c r="F121" s="3"/>
      <c r="G121" s="3"/>
      <c r="H121" s="3"/>
    </row>
    <row r="122" spans="1:8" x14ac:dyDescent="0.25">
      <c r="B122" s="3"/>
      <c r="C122" s="3"/>
      <c r="D122" s="3"/>
      <c r="F122" s="3"/>
      <c r="G122" s="3"/>
      <c r="H122" s="3"/>
    </row>
    <row r="123" spans="1:8" x14ac:dyDescent="0.25">
      <c r="B123" s="3"/>
      <c r="C123" s="3"/>
      <c r="D123" s="3"/>
      <c r="F123" s="3"/>
      <c r="G123" s="3"/>
      <c r="H123" s="3"/>
    </row>
    <row r="124" spans="1:8" x14ac:dyDescent="0.25">
      <c r="B124" s="3"/>
      <c r="C124" s="3"/>
      <c r="D124" s="3"/>
      <c r="F124" s="3"/>
      <c r="G124" s="3"/>
      <c r="H124" s="3"/>
    </row>
    <row r="125" spans="1:8" x14ac:dyDescent="0.25">
      <c r="B125" s="3"/>
      <c r="C125" s="3"/>
      <c r="D125" s="3"/>
      <c r="F125" s="3"/>
      <c r="G125" s="3"/>
      <c r="H125" s="3"/>
    </row>
    <row r="126" spans="1:8" x14ac:dyDescent="0.25">
      <c r="H126" s="3"/>
    </row>
    <row r="130" spans="5:5" x14ac:dyDescent="0.25">
      <c r="E130" s="236"/>
    </row>
  </sheetData>
  <mergeCells count="2">
    <mergeCell ref="B1:D1"/>
    <mergeCell ref="B62:D62"/>
  </mergeCells>
  <phoneticPr fontId="5" type="noConversion"/>
  <pageMargins left="0.70866141732283472" right="0.19685039370078741" top="0.78740157480314965" bottom="0.59055118110236227" header="0.31496062992125984" footer="0.31496062992125984"/>
  <pageSetup paperSize="9" scale="99" fitToHeight="0" orientation="portrait" verticalDpi="300" r:id="rId1"/>
  <headerFooter>
    <oddHeader>&amp;LSchülerliste der Schulen für Startliste/Übernachtung LF-Ski Sj. 2023`24; vom 26.01.-28.01.2024 auf dem Rabenberg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71"/>
  <sheetViews>
    <sheetView zoomScaleNormal="100" zoomScalePageLayoutView="110" workbookViewId="0">
      <selection activeCell="E75" sqref="E75"/>
    </sheetView>
  </sheetViews>
  <sheetFormatPr baseColWidth="10" defaultRowHeight="12.5" x14ac:dyDescent="0.25"/>
  <cols>
    <col min="1" max="1" width="19.1796875" customWidth="1"/>
    <col min="2" max="2" width="5.81640625" customWidth="1"/>
    <col min="3" max="4" width="4.54296875" customWidth="1"/>
    <col min="5" max="5" width="28" customWidth="1"/>
    <col min="6" max="6" width="14.1796875" customWidth="1"/>
    <col min="7" max="7" width="8.81640625" customWidth="1"/>
    <col min="8" max="8" width="11.1796875" customWidth="1"/>
  </cols>
  <sheetData>
    <row r="1" spans="1:8" ht="13" x14ac:dyDescent="0.3">
      <c r="A1" s="13" t="s">
        <v>159</v>
      </c>
      <c r="B1" s="415" t="s">
        <v>14</v>
      </c>
      <c r="C1" s="415"/>
      <c r="D1" s="415"/>
      <c r="E1" t="s">
        <v>161</v>
      </c>
      <c r="F1" t="s">
        <v>162</v>
      </c>
    </row>
    <row r="3" spans="1:8" ht="13" x14ac:dyDescent="0.3">
      <c r="A3" s="13" t="s">
        <v>0</v>
      </c>
      <c r="B3" s="1"/>
      <c r="C3" s="1"/>
      <c r="D3" s="1"/>
      <c r="E3" s="1"/>
      <c r="F3" s="1"/>
      <c r="G3" s="1"/>
      <c r="H3" s="1"/>
    </row>
    <row r="4" spans="1:8" ht="13" x14ac:dyDescent="0.3">
      <c r="A4" s="52" t="s">
        <v>14</v>
      </c>
      <c r="B4" s="53" t="s">
        <v>33</v>
      </c>
      <c r="C4" s="88" t="s">
        <v>34</v>
      </c>
      <c r="D4" s="53" t="s">
        <v>35</v>
      </c>
      <c r="E4" s="52" t="s">
        <v>2</v>
      </c>
      <c r="F4" s="54" t="s">
        <v>3</v>
      </c>
      <c r="G4" s="54" t="s">
        <v>4</v>
      </c>
      <c r="H4" s="54" t="s">
        <v>13</v>
      </c>
    </row>
    <row r="5" spans="1:8" x14ac:dyDescent="0.25">
      <c r="A5" s="24" t="s">
        <v>130</v>
      </c>
      <c r="B5" s="19"/>
      <c r="C5" s="45"/>
      <c r="D5" s="21" t="s">
        <v>37</v>
      </c>
      <c r="E5" s="23" t="s">
        <v>15</v>
      </c>
      <c r="F5" s="65"/>
      <c r="G5" s="66" t="s">
        <v>46</v>
      </c>
      <c r="H5" s="65" t="s">
        <v>37</v>
      </c>
    </row>
    <row r="6" spans="1:8" x14ac:dyDescent="0.25">
      <c r="A6" s="132" t="s">
        <v>131</v>
      </c>
      <c r="B6" s="20"/>
      <c r="C6" s="87"/>
      <c r="D6" s="20" t="s">
        <v>37</v>
      </c>
      <c r="E6" s="26" t="s">
        <v>15</v>
      </c>
      <c r="F6" s="67"/>
      <c r="G6" s="67" t="s">
        <v>45</v>
      </c>
      <c r="H6" s="68" t="s">
        <v>37</v>
      </c>
    </row>
    <row r="7" spans="1:8" ht="13" x14ac:dyDescent="0.3">
      <c r="A7" s="52" t="s">
        <v>14</v>
      </c>
      <c r="B7" s="53" t="s">
        <v>33</v>
      </c>
      <c r="C7" s="88" t="s">
        <v>34</v>
      </c>
      <c r="D7" s="53" t="s">
        <v>35</v>
      </c>
      <c r="E7" s="52" t="s">
        <v>2</v>
      </c>
      <c r="F7" s="54" t="s">
        <v>3</v>
      </c>
      <c r="G7" s="54" t="s">
        <v>4</v>
      </c>
      <c r="H7" s="54" t="s">
        <v>13</v>
      </c>
    </row>
    <row r="8" spans="1:8" x14ac:dyDescent="0.25">
      <c r="A8" s="24" t="s">
        <v>62</v>
      </c>
      <c r="B8" s="19"/>
      <c r="C8" s="45"/>
      <c r="D8" s="21" t="s">
        <v>37</v>
      </c>
      <c r="E8" s="23" t="s">
        <v>16</v>
      </c>
      <c r="F8" s="66"/>
      <c r="G8" s="66" t="s">
        <v>57</v>
      </c>
      <c r="H8" s="65" t="s">
        <v>37</v>
      </c>
    </row>
    <row r="9" spans="1:8" x14ac:dyDescent="0.25">
      <c r="A9" s="7" t="s">
        <v>63</v>
      </c>
      <c r="B9" s="8"/>
      <c r="C9" s="42"/>
      <c r="D9" s="89" t="s">
        <v>37</v>
      </c>
      <c r="E9" s="7" t="s">
        <v>16</v>
      </c>
      <c r="F9" s="68"/>
      <c r="G9" s="68" t="s">
        <v>57</v>
      </c>
      <c r="H9" s="68" t="s">
        <v>37</v>
      </c>
    </row>
    <row r="10" spans="1:8" ht="13" x14ac:dyDescent="0.3">
      <c r="A10" s="52" t="s">
        <v>14</v>
      </c>
      <c r="B10" s="53" t="s">
        <v>33</v>
      </c>
      <c r="C10" s="53" t="s">
        <v>34</v>
      </c>
      <c r="D10" s="53" t="s">
        <v>35</v>
      </c>
      <c r="E10" s="52" t="s">
        <v>2</v>
      </c>
      <c r="F10" s="54" t="s">
        <v>3</v>
      </c>
      <c r="G10" s="54" t="s">
        <v>4</v>
      </c>
      <c r="H10" s="54" t="s">
        <v>13</v>
      </c>
    </row>
    <row r="11" spans="1:8" x14ac:dyDescent="0.25">
      <c r="A11" s="23" t="s">
        <v>42</v>
      </c>
      <c r="B11" s="19">
        <v>2000</v>
      </c>
      <c r="C11" s="19"/>
      <c r="D11" s="19" t="s">
        <v>37</v>
      </c>
      <c r="E11" s="23" t="s">
        <v>36</v>
      </c>
      <c r="F11" s="65"/>
      <c r="G11" s="65" t="s">
        <v>44</v>
      </c>
      <c r="H11" s="65" t="s">
        <v>37</v>
      </c>
    </row>
    <row r="12" spans="1:8" x14ac:dyDescent="0.25">
      <c r="A12" s="25" t="s">
        <v>43</v>
      </c>
      <c r="B12" s="9">
        <v>1973</v>
      </c>
      <c r="C12" s="9" t="s">
        <v>37</v>
      </c>
      <c r="D12" s="9"/>
      <c r="E12" s="25" t="s">
        <v>36</v>
      </c>
      <c r="F12" s="69"/>
      <c r="G12" s="69" t="s">
        <v>45</v>
      </c>
      <c r="H12" s="69" t="s">
        <v>37</v>
      </c>
    </row>
    <row r="13" spans="1:8" ht="13" x14ac:dyDescent="0.3">
      <c r="A13" s="13" t="s">
        <v>5</v>
      </c>
      <c r="F13" s="1"/>
      <c r="G13" s="1"/>
      <c r="H13" s="1"/>
    </row>
    <row r="14" spans="1:8" ht="13" x14ac:dyDescent="0.3">
      <c r="A14" s="28" t="s">
        <v>14</v>
      </c>
      <c r="B14" s="90" t="s">
        <v>33</v>
      </c>
      <c r="C14" s="32" t="s">
        <v>34</v>
      </c>
      <c r="D14" s="91" t="s">
        <v>35</v>
      </c>
      <c r="E14" s="28" t="s">
        <v>2</v>
      </c>
      <c r="F14" s="70" t="s">
        <v>6</v>
      </c>
      <c r="G14" s="71" t="s">
        <v>4</v>
      </c>
      <c r="H14" s="71" t="s">
        <v>13</v>
      </c>
    </row>
    <row r="15" spans="1:8" x14ac:dyDescent="0.25">
      <c r="A15" s="23" t="s">
        <v>85</v>
      </c>
      <c r="B15" s="43"/>
      <c r="C15" s="19"/>
      <c r="D15" s="37" t="s">
        <v>37</v>
      </c>
      <c r="E15" s="23" t="s">
        <v>17</v>
      </c>
      <c r="F15" s="72"/>
      <c r="G15" s="65" t="s">
        <v>44</v>
      </c>
      <c r="H15" s="65" t="s">
        <v>37</v>
      </c>
    </row>
    <row r="16" spans="1:8" x14ac:dyDescent="0.25">
      <c r="A16" s="149" t="s">
        <v>175</v>
      </c>
      <c r="B16" s="42"/>
      <c r="C16" s="9"/>
      <c r="D16" s="31" t="s">
        <v>37</v>
      </c>
      <c r="E16" s="25" t="s">
        <v>17</v>
      </c>
      <c r="F16" s="73"/>
      <c r="G16" s="150" t="s">
        <v>44</v>
      </c>
      <c r="H16" s="69" t="s">
        <v>37</v>
      </c>
    </row>
    <row r="17" spans="1:11" ht="13" x14ac:dyDescent="0.3">
      <c r="A17" s="28" t="s">
        <v>14</v>
      </c>
      <c r="B17" s="90" t="s">
        <v>33</v>
      </c>
      <c r="C17" s="32" t="s">
        <v>34</v>
      </c>
      <c r="D17" s="91" t="s">
        <v>35</v>
      </c>
      <c r="E17" s="28" t="s">
        <v>2</v>
      </c>
      <c r="F17" s="71" t="s">
        <v>6</v>
      </c>
      <c r="G17" s="71" t="s">
        <v>4</v>
      </c>
      <c r="H17" s="71" t="s">
        <v>13</v>
      </c>
    </row>
    <row r="18" spans="1:11" x14ac:dyDescent="0.25">
      <c r="A18" s="35" t="s">
        <v>111</v>
      </c>
      <c r="B18" s="43">
        <v>1995</v>
      </c>
      <c r="C18" s="21" t="s">
        <v>37</v>
      </c>
      <c r="D18" s="37"/>
      <c r="E18" s="16" t="s">
        <v>28</v>
      </c>
      <c r="F18" s="65"/>
      <c r="G18" s="74" t="s">
        <v>45</v>
      </c>
      <c r="H18" s="65" t="s">
        <v>37</v>
      </c>
    </row>
    <row r="19" spans="1:11" x14ac:dyDescent="0.25">
      <c r="A19" s="11" t="s">
        <v>112</v>
      </c>
      <c r="B19" s="42">
        <v>1963</v>
      </c>
      <c r="C19" s="8"/>
      <c r="D19" s="92" t="s">
        <v>37</v>
      </c>
      <c r="E19" s="2" t="s">
        <v>28</v>
      </c>
      <c r="F19" s="68"/>
      <c r="G19" s="75" t="s">
        <v>44</v>
      </c>
      <c r="H19" s="68" t="s">
        <v>37</v>
      </c>
    </row>
    <row r="20" spans="1:11" ht="13" x14ac:dyDescent="0.3">
      <c r="A20" s="28" t="s">
        <v>14</v>
      </c>
      <c r="B20" s="90" t="s">
        <v>33</v>
      </c>
      <c r="C20" s="32" t="s">
        <v>34</v>
      </c>
      <c r="D20" s="91" t="s">
        <v>35</v>
      </c>
      <c r="E20" s="28" t="s">
        <v>2</v>
      </c>
      <c r="F20" s="71" t="s">
        <v>6</v>
      </c>
      <c r="G20" s="71" t="s">
        <v>4</v>
      </c>
      <c r="H20" s="71" t="s">
        <v>13</v>
      </c>
    </row>
    <row r="21" spans="1:11" x14ac:dyDescent="0.25">
      <c r="A21" s="34" t="s">
        <v>74</v>
      </c>
      <c r="B21" s="43">
        <v>1978</v>
      </c>
      <c r="C21" s="21" t="s">
        <v>37</v>
      </c>
      <c r="D21" s="17"/>
      <c r="E21" s="23" t="s">
        <v>19</v>
      </c>
      <c r="F21" s="76"/>
      <c r="G21" s="65" t="s">
        <v>44</v>
      </c>
      <c r="H21" s="65" t="s">
        <v>37</v>
      </c>
    </row>
    <row r="22" spans="1:11" x14ac:dyDescent="0.25">
      <c r="A22" s="10" t="s">
        <v>75</v>
      </c>
      <c r="B22" s="44">
        <v>1964</v>
      </c>
      <c r="C22" s="8"/>
      <c r="D22" s="4" t="s">
        <v>37</v>
      </c>
      <c r="E22" s="7" t="s">
        <v>19</v>
      </c>
      <c r="F22" s="77"/>
      <c r="G22" s="68" t="s">
        <v>44</v>
      </c>
      <c r="H22" s="68" t="s">
        <v>37</v>
      </c>
    </row>
    <row r="23" spans="1:11" ht="13" x14ac:dyDescent="0.3">
      <c r="A23" s="28" t="s">
        <v>14</v>
      </c>
      <c r="B23" s="90" t="s">
        <v>33</v>
      </c>
      <c r="C23" s="32" t="s">
        <v>34</v>
      </c>
      <c r="D23" s="91" t="s">
        <v>35</v>
      </c>
      <c r="E23" s="28" t="s">
        <v>2</v>
      </c>
      <c r="F23" s="71" t="s">
        <v>6</v>
      </c>
      <c r="G23" s="71" t="s">
        <v>4</v>
      </c>
      <c r="H23" s="71" t="s">
        <v>13</v>
      </c>
    </row>
    <row r="24" spans="1:11" x14ac:dyDescent="0.25">
      <c r="A24" s="35" t="s">
        <v>79</v>
      </c>
      <c r="B24" s="417" t="s">
        <v>150</v>
      </c>
      <c r="C24" s="418"/>
      <c r="D24" s="36" t="s">
        <v>37</v>
      </c>
      <c r="E24" s="23" t="s">
        <v>21</v>
      </c>
      <c r="F24" s="65" t="s">
        <v>151</v>
      </c>
      <c r="G24" s="78" t="s">
        <v>45</v>
      </c>
      <c r="H24" s="65" t="s">
        <v>37</v>
      </c>
    </row>
    <row r="25" spans="1:11" x14ac:dyDescent="0.25">
      <c r="A25" s="10" t="s">
        <v>80</v>
      </c>
      <c r="B25" s="44"/>
      <c r="C25" s="8"/>
      <c r="D25" s="4" t="s">
        <v>37</v>
      </c>
      <c r="E25" s="7" t="s">
        <v>21</v>
      </c>
      <c r="F25" s="68"/>
      <c r="G25" s="75" t="s">
        <v>57</v>
      </c>
      <c r="H25" s="68" t="s">
        <v>37</v>
      </c>
    </row>
    <row r="26" spans="1:11" ht="13" x14ac:dyDescent="0.3">
      <c r="A26" s="28" t="s">
        <v>14</v>
      </c>
      <c r="B26" s="90" t="s">
        <v>33</v>
      </c>
      <c r="C26" s="32" t="s">
        <v>34</v>
      </c>
      <c r="D26" s="91" t="s">
        <v>35</v>
      </c>
      <c r="E26" s="28" t="s">
        <v>2</v>
      </c>
      <c r="F26" s="71" t="s">
        <v>6</v>
      </c>
      <c r="G26" s="71" t="s">
        <v>4</v>
      </c>
      <c r="H26" s="71" t="s">
        <v>13</v>
      </c>
    </row>
    <row r="27" spans="1:11" x14ac:dyDescent="0.25">
      <c r="A27" s="105" t="s">
        <v>157</v>
      </c>
      <c r="B27" s="43"/>
      <c r="C27" s="19"/>
      <c r="D27" s="36" t="s">
        <v>37</v>
      </c>
      <c r="E27" s="23" t="s">
        <v>152</v>
      </c>
      <c r="F27" s="72"/>
      <c r="G27" s="65" t="s">
        <v>44</v>
      </c>
      <c r="H27" s="65" t="s">
        <v>37</v>
      </c>
    </row>
    <row r="28" spans="1:11" x14ac:dyDescent="0.25">
      <c r="A28" s="11" t="s">
        <v>158</v>
      </c>
      <c r="B28" s="42"/>
      <c r="C28" s="9" t="s">
        <v>37</v>
      </c>
      <c r="D28" s="5"/>
      <c r="E28" s="25" t="s">
        <v>152</v>
      </c>
      <c r="F28" s="73"/>
      <c r="G28" s="69" t="s">
        <v>45</v>
      </c>
      <c r="H28" s="69" t="s">
        <v>37</v>
      </c>
    </row>
    <row r="29" spans="1:11" ht="13" x14ac:dyDescent="0.3">
      <c r="A29" s="13" t="s">
        <v>7</v>
      </c>
      <c r="F29" s="1"/>
      <c r="G29" s="1"/>
      <c r="H29" s="79"/>
    </row>
    <row r="30" spans="1:11" ht="13" x14ac:dyDescent="0.3">
      <c r="A30" s="14" t="s">
        <v>14</v>
      </c>
      <c r="B30" s="15" t="s">
        <v>33</v>
      </c>
      <c r="C30" s="15" t="s">
        <v>34</v>
      </c>
      <c r="D30" s="93" t="s">
        <v>35</v>
      </c>
      <c r="E30" s="14" t="s">
        <v>2</v>
      </c>
      <c r="F30" s="80" t="s">
        <v>8</v>
      </c>
      <c r="G30" s="80" t="s">
        <v>4</v>
      </c>
      <c r="H30" s="80" t="s">
        <v>13</v>
      </c>
    </row>
    <row r="31" spans="1:11" x14ac:dyDescent="0.25">
      <c r="A31" s="34" t="s">
        <v>90</v>
      </c>
      <c r="B31" s="19"/>
      <c r="C31" s="21"/>
      <c r="D31" s="17" t="s">
        <v>37</v>
      </c>
      <c r="E31" s="23" t="s">
        <v>29</v>
      </c>
      <c r="F31" s="76"/>
      <c r="G31" s="65" t="s">
        <v>45</v>
      </c>
      <c r="H31" s="65" t="s">
        <v>37</v>
      </c>
      <c r="K31" s="51"/>
    </row>
    <row r="32" spans="1:11" x14ac:dyDescent="0.25">
      <c r="A32" s="10" t="s">
        <v>91</v>
      </c>
      <c r="B32" s="8"/>
      <c r="C32" s="8" t="s">
        <v>37</v>
      </c>
      <c r="D32" s="4"/>
      <c r="E32" s="7" t="s">
        <v>29</v>
      </c>
      <c r="F32" s="77"/>
      <c r="G32" s="68" t="s">
        <v>44</v>
      </c>
      <c r="H32" s="68" t="s">
        <v>37</v>
      </c>
    </row>
    <row r="33" spans="1:8" ht="13" x14ac:dyDescent="0.3">
      <c r="A33" s="14" t="s">
        <v>14</v>
      </c>
      <c r="B33" s="15" t="s">
        <v>33</v>
      </c>
      <c r="C33" s="15" t="s">
        <v>34</v>
      </c>
      <c r="D33" s="93" t="s">
        <v>35</v>
      </c>
      <c r="E33" s="14" t="s">
        <v>2</v>
      </c>
      <c r="F33" s="80" t="s">
        <v>8</v>
      </c>
      <c r="G33" s="83" t="s">
        <v>4</v>
      </c>
      <c r="H33" s="80" t="s">
        <v>13</v>
      </c>
    </row>
    <row r="34" spans="1:8" x14ac:dyDescent="0.25">
      <c r="A34" s="23" t="s">
        <v>56</v>
      </c>
      <c r="B34" s="19">
        <v>1967</v>
      </c>
      <c r="C34" s="21"/>
      <c r="D34" s="17" t="s">
        <v>37</v>
      </c>
      <c r="E34" s="23" t="s">
        <v>30</v>
      </c>
      <c r="F34" s="76"/>
      <c r="G34" s="81" t="s">
        <v>45</v>
      </c>
      <c r="H34" s="65" t="s">
        <v>37</v>
      </c>
    </row>
    <row r="35" spans="1:8" x14ac:dyDescent="0.25">
      <c r="A35" s="7" t="s">
        <v>58</v>
      </c>
      <c r="B35" s="8">
        <v>1987</v>
      </c>
      <c r="C35" s="8"/>
      <c r="D35" s="4" t="s">
        <v>37</v>
      </c>
      <c r="E35" s="7" t="s">
        <v>30</v>
      </c>
      <c r="F35" s="77"/>
      <c r="G35" s="82" t="s">
        <v>57</v>
      </c>
      <c r="H35" s="68" t="s">
        <v>37</v>
      </c>
    </row>
    <row r="36" spans="1:8" ht="13" x14ac:dyDescent="0.3">
      <c r="A36" s="14" t="s">
        <v>14</v>
      </c>
      <c r="B36" s="15" t="s">
        <v>33</v>
      </c>
      <c r="C36" s="15" t="s">
        <v>34</v>
      </c>
      <c r="D36" s="93" t="s">
        <v>35</v>
      </c>
      <c r="E36" s="14" t="s">
        <v>2</v>
      </c>
      <c r="F36" s="80" t="s">
        <v>8</v>
      </c>
      <c r="G36" s="80" t="s">
        <v>4</v>
      </c>
      <c r="H36" s="80" t="s">
        <v>13</v>
      </c>
    </row>
    <row r="37" spans="1:8" x14ac:dyDescent="0.25">
      <c r="A37" s="35" t="s">
        <v>94</v>
      </c>
      <c r="B37" s="19">
        <v>1979</v>
      </c>
      <c r="C37" s="19"/>
      <c r="D37" s="36" t="s">
        <v>37</v>
      </c>
      <c r="E37" s="23" t="s">
        <v>31</v>
      </c>
      <c r="F37" s="72"/>
      <c r="G37" s="65" t="s">
        <v>57</v>
      </c>
      <c r="H37" s="65" t="s">
        <v>37</v>
      </c>
    </row>
    <row r="38" spans="1:8" x14ac:dyDescent="0.25">
      <c r="A38" s="11" t="s">
        <v>95</v>
      </c>
      <c r="B38" s="9">
        <v>1965</v>
      </c>
      <c r="C38" s="9"/>
      <c r="D38" s="5" t="s">
        <v>37</v>
      </c>
      <c r="E38" s="25" t="s">
        <v>31</v>
      </c>
      <c r="F38" s="73"/>
      <c r="G38" s="69" t="s">
        <v>45</v>
      </c>
      <c r="H38" s="69" t="s">
        <v>37</v>
      </c>
    </row>
    <row r="39" spans="1:8" ht="13" x14ac:dyDescent="0.3">
      <c r="A39" s="14" t="s">
        <v>14</v>
      </c>
      <c r="B39" s="15" t="s">
        <v>33</v>
      </c>
      <c r="C39" s="15" t="s">
        <v>34</v>
      </c>
      <c r="D39" s="93" t="s">
        <v>35</v>
      </c>
      <c r="E39" s="14" t="s">
        <v>2</v>
      </c>
      <c r="F39" s="80" t="s">
        <v>8</v>
      </c>
      <c r="G39" s="80" t="s">
        <v>4</v>
      </c>
      <c r="H39" s="80" t="s">
        <v>13</v>
      </c>
    </row>
    <row r="40" spans="1:8" x14ac:dyDescent="0.25">
      <c r="A40" s="35" t="s">
        <v>125</v>
      </c>
      <c r="B40" s="19">
        <v>1987</v>
      </c>
      <c r="C40" s="19" t="s">
        <v>37</v>
      </c>
      <c r="D40" s="36"/>
      <c r="E40" s="23" t="s">
        <v>32</v>
      </c>
      <c r="F40" s="72"/>
      <c r="G40" s="65" t="s">
        <v>45</v>
      </c>
      <c r="H40" s="65" t="s">
        <v>37</v>
      </c>
    </row>
    <row r="41" spans="1:8" x14ac:dyDescent="0.25">
      <c r="A41" s="11" t="s">
        <v>124</v>
      </c>
      <c r="B41" s="9">
        <v>1980</v>
      </c>
      <c r="C41" s="9" t="s">
        <v>37</v>
      </c>
      <c r="D41" s="5"/>
      <c r="E41" s="25" t="s">
        <v>32</v>
      </c>
      <c r="F41" s="73"/>
      <c r="G41" s="69" t="s">
        <v>57</v>
      </c>
      <c r="H41" s="69" t="s">
        <v>37</v>
      </c>
    </row>
    <row r="42" spans="1:8" ht="13" x14ac:dyDescent="0.3">
      <c r="A42" s="13" t="s">
        <v>9</v>
      </c>
      <c r="B42" s="3"/>
      <c r="C42" s="3"/>
      <c r="D42" s="3"/>
      <c r="F42" s="79"/>
      <c r="G42" s="79"/>
      <c r="H42" s="79"/>
    </row>
    <row r="43" spans="1:8" ht="13" x14ac:dyDescent="0.3">
      <c r="A43" s="38" t="s">
        <v>14</v>
      </c>
      <c r="B43" s="39" t="s">
        <v>33</v>
      </c>
      <c r="C43" s="39" t="s">
        <v>34</v>
      </c>
      <c r="D43" s="94" t="s">
        <v>35</v>
      </c>
      <c r="E43" s="38" t="s">
        <v>2</v>
      </c>
      <c r="F43" s="85" t="s">
        <v>10</v>
      </c>
      <c r="G43" s="85" t="s">
        <v>4</v>
      </c>
      <c r="H43" s="85" t="s">
        <v>13</v>
      </c>
    </row>
    <row r="44" spans="1:8" x14ac:dyDescent="0.25">
      <c r="A44" s="35" t="s">
        <v>68</v>
      </c>
      <c r="B44" s="19">
        <v>1976</v>
      </c>
      <c r="C44" s="19"/>
      <c r="D44" s="36" t="s">
        <v>37</v>
      </c>
      <c r="E44" s="23" t="s">
        <v>22</v>
      </c>
      <c r="F44" s="72"/>
      <c r="G44" s="65" t="s">
        <v>45</v>
      </c>
      <c r="H44" s="65"/>
    </row>
    <row r="45" spans="1:8" x14ac:dyDescent="0.25">
      <c r="A45" s="10" t="s">
        <v>69</v>
      </c>
      <c r="B45" s="8">
        <v>1974</v>
      </c>
      <c r="C45" s="8" t="s">
        <v>37</v>
      </c>
      <c r="D45" s="4"/>
      <c r="E45" s="7" t="s">
        <v>22</v>
      </c>
      <c r="F45" s="77"/>
      <c r="G45" s="68" t="s">
        <v>44</v>
      </c>
      <c r="H45" s="68"/>
    </row>
    <row r="46" spans="1:8" ht="13" x14ac:dyDescent="0.3">
      <c r="A46" s="38" t="s">
        <v>14</v>
      </c>
      <c r="B46" s="39" t="s">
        <v>33</v>
      </c>
      <c r="C46" s="39" t="s">
        <v>34</v>
      </c>
      <c r="D46" s="94" t="s">
        <v>35</v>
      </c>
      <c r="E46" s="38" t="s">
        <v>2</v>
      </c>
      <c r="F46" s="85" t="s">
        <v>10</v>
      </c>
      <c r="G46" s="85" t="s">
        <v>4</v>
      </c>
      <c r="H46" s="85" t="s">
        <v>13</v>
      </c>
    </row>
    <row r="47" spans="1:8" x14ac:dyDescent="0.25">
      <c r="A47" s="35" t="s">
        <v>136</v>
      </c>
      <c r="B47" s="19">
        <v>1962</v>
      </c>
      <c r="C47" s="19" t="s">
        <v>37</v>
      </c>
      <c r="D47" s="36"/>
      <c r="E47" s="23" t="s">
        <v>23</v>
      </c>
      <c r="F47" s="72"/>
      <c r="G47" s="65"/>
      <c r="H47" s="65" t="s">
        <v>45</v>
      </c>
    </row>
    <row r="48" spans="1:8" x14ac:dyDescent="0.25">
      <c r="A48" s="10" t="s">
        <v>137</v>
      </c>
      <c r="B48" s="8">
        <v>1989</v>
      </c>
      <c r="C48" s="8"/>
      <c r="D48" s="4" t="s">
        <v>37</v>
      </c>
      <c r="E48" s="7" t="s">
        <v>23</v>
      </c>
      <c r="F48" s="77"/>
      <c r="G48" s="68"/>
      <c r="H48" s="68" t="s">
        <v>45</v>
      </c>
    </row>
    <row r="49" spans="1:8" ht="13" x14ac:dyDescent="0.3">
      <c r="A49" s="38" t="s">
        <v>14</v>
      </c>
      <c r="B49" s="39" t="s">
        <v>33</v>
      </c>
      <c r="C49" s="39" t="s">
        <v>34</v>
      </c>
      <c r="D49" s="94" t="s">
        <v>35</v>
      </c>
      <c r="E49" s="38" t="s">
        <v>2</v>
      </c>
      <c r="F49" s="85" t="s">
        <v>10</v>
      </c>
      <c r="G49" s="85" t="s">
        <v>4</v>
      </c>
      <c r="H49" s="85" t="s">
        <v>13</v>
      </c>
    </row>
    <row r="50" spans="1:8" x14ac:dyDescent="0.25">
      <c r="A50" s="35" t="s">
        <v>138</v>
      </c>
      <c r="B50" s="19">
        <v>1975</v>
      </c>
      <c r="C50" s="19" t="s">
        <v>37</v>
      </c>
      <c r="D50" s="36"/>
      <c r="E50" s="23" t="s">
        <v>24</v>
      </c>
      <c r="F50" s="72"/>
      <c r="G50" s="65"/>
      <c r="H50" s="65" t="s">
        <v>57</v>
      </c>
    </row>
    <row r="51" spans="1:8" x14ac:dyDescent="0.25">
      <c r="A51" s="10" t="s">
        <v>139</v>
      </c>
      <c r="B51" s="8">
        <v>1961</v>
      </c>
      <c r="C51" s="8"/>
      <c r="D51" s="4" t="s">
        <v>37</v>
      </c>
      <c r="E51" s="7" t="s">
        <v>24</v>
      </c>
      <c r="F51" s="77"/>
      <c r="G51" s="68"/>
      <c r="H51" s="68" t="s">
        <v>44</v>
      </c>
    </row>
    <row r="52" spans="1:8" ht="13" x14ac:dyDescent="0.3">
      <c r="A52" s="111" t="s">
        <v>14</v>
      </c>
      <c r="B52" s="112" t="s">
        <v>33</v>
      </c>
      <c r="C52" s="112" t="s">
        <v>34</v>
      </c>
      <c r="D52" s="113" t="s">
        <v>35</v>
      </c>
      <c r="E52" s="38" t="s">
        <v>2</v>
      </c>
      <c r="F52" s="85" t="s">
        <v>10</v>
      </c>
      <c r="G52" s="85" t="s">
        <v>4</v>
      </c>
      <c r="H52" s="85" t="s">
        <v>13</v>
      </c>
    </row>
    <row r="53" spans="1:8" x14ac:dyDescent="0.25">
      <c r="A53" s="128" t="s">
        <v>117</v>
      </c>
      <c r="B53" s="119">
        <v>1984</v>
      </c>
      <c r="C53" s="125"/>
      <c r="D53" s="120" t="s">
        <v>37</v>
      </c>
      <c r="E53" s="107" t="s">
        <v>25</v>
      </c>
      <c r="F53" s="72"/>
      <c r="G53" s="65" t="s">
        <v>44</v>
      </c>
      <c r="H53" s="65" t="s">
        <v>37</v>
      </c>
    </row>
    <row r="54" spans="1:8" x14ac:dyDescent="0.25">
      <c r="A54" s="131" t="s">
        <v>118</v>
      </c>
      <c r="B54" s="123">
        <v>1978</v>
      </c>
      <c r="C54" s="127"/>
      <c r="D54" s="124" t="s">
        <v>37</v>
      </c>
      <c r="E54" s="110" t="s">
        <v>25</v>
      </c>
      <c r="F54" s="73"/>
      <c r="G54" s="69" t="s">
        <v>44</v>
      </c>
      <c r="H54" s="69" t="s">
        <v>37</v>
      </c>
    </row>
    <row r="55" spans="1:8" ht="13" x14ac:dyDescent="0.3">
      <c r="A55" s="38" t="s">
        <v>14</v>
      </c>
      <c r="B55" s="39" t="s">
        <v>33</v>
      </c>
      <c r="C55" s="39" t="s">
        <v>34</v>
      </c>
      <c r="D55" s="94" t="s">
        <v>35</v>
      </c>
      <c r="E55" s="38" t="s">
        <v>2</v>
      </c>
      <c r="F55" s="85" t="s">
        <v>10</v>
      </c>
      <c r="G55" s="85" t="s">
        <v>4</v>
      </c>
      <c r="H55" s="85" t="s">
        <v>13</v>
      </c>
    </row>
    <row r="56" spans="1:8" x14ac:dyDescent="0.25">
      <c r="A56" s="23" t="s">
        <v>105</v>
      </c>
      <c r="B56" s="19">
        <v>1993</v>
      </c>
      <c r="C56" s="19" t="s">
        <v>37</v>
      </c>
      <c r="D56" s="36"/>
      <c r="E56" s="23" t="s">
        <v>26</v>
      </c>
      <c r="F56" s="72"/>
      <c r="G56" s="65" t="s">
        <v>44</v>
      </c>
      <c r="H56" s="65"/>
    </row>
    <row r="57" spans="1:8" x14ac:dyDescent="0.25">
      <c r="A57" s="25" t="s">
        <v>106</v>
      </c>
      <c r="B57" s="9">
        <v>1998</v>
      </c>
      <c r="C57" s="9"/>
      <c r="D57" s="5" t="s">
        <v>37</v>
      </c>
      <c r="E57" s="25" t="s">
        <v>26</v>
      </c>
      <c r="F57" s="73"/>
      <c r="G57" s="69" t="s">
        <v>44</v>
      </c>
      <c r="H57" s="69"/>
    </row>
    <row r="59" spans="1:8" ht="13" x14ac:dyDescent="0.3">
      <c r="A59" s="13" t="s">
        <v>9</v>
      </c>
      <c r="F59" s="1"/>
      <c r="G59" s="1"/>
      <c r="H59" s="1"/>
    </row>
    <row r="60" spans="1:8" ht="13" x14ac:dyDescent="0.3">
      <c r="A60" s="38" t="s">
        <v>14</v>
      </c>
      <c r="B60" s="39" t="s">
        <v>33</v>
      </c>
      <c r="C60" s="39" t="s">
        <v>34</v>
      </c>
      <c r="D60" s="94" t="s">
        <v>35</v>
      </c>
      <c r="E60" s="38" t="s">
        <v>2</v>
      </c>
      <c r="F60" s="85" t="s">
        <v>10</v>
      </c>
      <c r="G60" s="85" t="s">
        <v>4</v>
      </c>
      <c r="H60" s="138" t="s">
        <v>13</v>
      </c>
    </row>
    <row r="61" spans="1:8" x14ac:dyDescent="0.25">
      <c r="A61" s="35" t="s">
        <v>164</v>
      </c>
      <c r="B61" s="19">
        <v>1958</v>
      </c>
      <c r="C61" s="19"/>
      <c r="D61" s="36" t="s">
        <v>37</v>
      </c>
      <c r="E61" s="23" t="s">
        <v>163</v>
      </c>
      <c r="F61" s="72"/>
      <c r="G61" s="81" t="s">
        <v>44</v>
      </c>
      <c r="H61" s="65" t="s">
        <v>37</v>
      </c>
    </row>
    <row r="62" spans="1:8" x14ac:dyDescent="0.25">
      <c r="A62" s="11" t="s">
        <v>165</v>
      </c>
      <c r="B62" s="9">
        <v>1971</v>
      </c>
      <c r="C62" s="9" t="s">
        <v>37</v>
      </c>
      <c r="D62" s="5"/>
      <c r="E62" s="25" t="s">
        <v>163</v>
      </c>
      <c r="F62" s="73"/>
      <c r="G62" s="100" t="s">
        <v>44</v>
      </c>
      <c r="H62" s="69" t="s">
        <v>37</v>
      </c>
    </row>
    <row r="63" spans="1:8" ht="13" x14ac:dyDescent="0.3">
      <c r="A63" s="29" t="s">
        <v>11</v>
      </c>
      <c r="B63" s="3"/>
      <c r="C63" s="3"/>
      <c r="D63" s="3"/>
      <c r="F63" s="79"/>
      <c r="G63" s="79"/>
      <c r="H63" s="79"/>
    </row>
    <row r="64" spans="1:8" ht="13" x14ac:dyDescent="0.3">
      <c r="A64" s="40" t="s">
        <v>14</v>
      </c>
      <c r="B64" s="40" t="s">
        <v>33</v>
      </c>
      <c r="C64" s="41" t="s">
        <v>34</v>
      </c>
      <c r="D64" s="95" t="s">
        <v>35</v>
      </c>
      <c r="E64" s="40" t="s">
        <v>2</v>
      </c>
      <c r="F64" s="86" t="s">
        <v>12</v>
      </c>
      <c r="G64" s="86" t="s">
        <v>4</v>
      </c>
      <c r="H64" s="86" t="s">
        <v>13</v>
      </c>
    </row>
    <row r="65" spans="1:8" x14ac:dyDescent="0.25">
      <c r="A65" s="35" t="s">
        <v>98</v>
      </c>
      <c r="B65" s="19">
        <v>1970</v>
      </c>
      <c r="C65" s="19" t="s">
        <v>37</v>
      </c>
      <c r="D65" s="36"/>
      <c r="E65" s="23" t="s">
        <v>100</v>
      </c>
      <c r="F65" s="72"/>
      <c r="G65" s="65" t="s">
        <v>45</v>
      </c>
      <c r="H65" s="65" t="s">
        <v>37</v>
      </c>
    </row>
    <row r="66" spans="1:8" x14ac:dyDescent="0.25">
      <c r="A66" s="10" t="s">
        <v>99</v>
      </c>
      <c r="B66" s="8">
        <v>1979</v>
      </c>
      <c r="C66" s="8"/>
      <c r="D66" s="4" t="s">
        <v>37</v>
      </c>
      <c r="E66" s="7" t="s">
        <v>100</v>
      </c>
      <c r="F66" s="77"/>
      <c r="G66" s="68" t="s">
        <v>45</v>
      </c>
      <c r="H66" s="68" t="s">
        <v>37</v>
      </c>
    </row>
    <row r="67" spans="1:8" ht="13" x14ac:dyDescent="0.3">
      <c r="A67" s="40" t="s">
        <v>14</v>
      </c>
      <c r="B67" s="40" t="s">
        <v>33</v>
      </c>
      <c r="C67" s="41" t="s">
        <v>34</v>
      </c>
      <c r="D67" s="95" t="s">
        <v>35</v>
      </c>
      <c r="E67" s="40" t="s">
        <v>2</v>
      </c>
      <c r="F67" s="86" t="s">
        <v>12</v>
      </c>
      <c r="G67" s="86" t="s">
        <v>4</v>
      </c>
      <c r="H67" s="86" t="s">
        <v>13</v>
      </c>
    </row>
    <row r="68" spans="1:8" x14ac:dyDescent="0.25">
      <c r="A68" s="105" t="s">
        <v>52</v>
      </c>
      <c r="B68" s="19">
        <v>1960</v>
      </c>
      <c r="C68" s="19"/>
      <c r="D68" s="36" t="s">
        <v>37</v>
      </c>
      <c r="E68" s="23" t="s">
        <v>27</v>
      </c>
      <c r="F68" s="72"/>
      <c r="G68" s="65" t="s">
        <v>45</v>
      </c>
      <c r="H68" s="65" t="s">
        <v>37</v>
      </c>
    </row>
    <row r="69" spans="1:8" x14ac:dyDescent="0.25">
      <c r="A69" s="46" t="s">
        <v>53</v>
      </c>
      <c r="B69" s="9">
        <v>1987</v>
      </c>
      <c r="C69" s="9"/>
      <c r="D69" s="5" t="s">
        <v>37</v>
      </c>
      <c r="E69" s="25" t="s">
        <v>27</v>
      </c>
      <c r="F69" s="73"/>
      <c r="G69" s="69" t="s">
        <v>44</v>
      </c>
      <c r="H69" s="69" t="s">
        <v>37</v>
      </c>
    </row>
    <row r="70" spans="1:8" x14ac:dyDescent="0.25">
      <c r="A70" t="s">
        <v>280</v>
      </c>
    </row>
    <row r="71" spans="1:8" x14ac:dyDescent="0.25">
      <c r="A71" s="215" t="s">
        <v>218</v>
      </c>
    </row>
  </sheetData>
  <mergeCells count="2">
    <mergeCell ref="B24:C24"/>
    <mergeCell ref="B1:D1"/>
  </mergeCells>
  <pageMargins left="0.51181102362204722" right="0.31496062992125984" top="0.78740157480314965" bottom="0.78740157480314965" header="0.31496062992125984" footer="0.31496062992125984"/>
  <pageSetup paperSize="9" orientation="portrait" verticalDpi="300" r:id="rId1"/>
  <headerFooter>
    <oddHeader xml:space="preserve">&amp;CBetreuerliste der Schulen für Übernachtung LF-Ski Sj. 2023`24 vom 26.01.-28.01.2024 auf dem Rabenberg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workbookViewId="0">
      <selection activeCell="H14" sqref="H14"/>
    </sheetView>
  </sheetViews>
  <sheetFormatPr baseColWidth="10" defaultRowHeight="12.5" x14ac:dyDescent="0.25"/>
  <cols>
    <col min="1" max="1" width="4.1796875" customWidth="1"/>
    <col min="2" max="2" width="22.54296875" customWidth="1"/>
    <col min="3" max="8" width="17.54296875" customWidth="1"/>
  </cols>
  <sheetData>
    <row r="1" spans="1:8" ht="14.5" customHeight="1" thickBot="1" x14ac:dyDescent="0.35">
      <c r="A1" s="419" t="s">
        <v>294</v>
      </c>
      <c r="B1" s="420"/>
      <c r="C1" s="420"/>
      <c r="D1" s="420"/>
      <c r="E1" s="420"/>
      <c r="F1" s="420"/>
      <c r="G1" s="420"/>
      <c r="H1" s="420"/>
    </row>
    <row r="2" spans="1:8" ht="14.5" customHeight="1" x14ac:dyDescent="0.3">
      <c r="A2" s="214" t="s">
        <v>176</v>
      </c>
      <c r="B2" s="177" t="s">
        <v>2</v>
      </c>
      <c r="C2" s="421" t="s">
        <v>177</v>
      </c>
      <c r="D2" s="422"/>
      <c r="E2" s="421" t="s">
        <v>178</v>
      </c>
      <c r="F2" s="423"/>
      <c r="G2" s="422" t="s">
        <v>179</v>
      </c>
      <c r="H2" s="423"/>
    </row>
    <row r="3" spans="1:8" ht="14.5" customHeight="1" thickBot="1" x14ac:dyDescent="0.35">
      <c r="A3" s="172"/>
      <c r="B3" s="191"/>
      <c r="C3" s="186" t="s">
        <v>180</v>
      </c>
      <c r="D3" s="187" t="s">
        <v>181</v>
      </c>
      <c r="E3" s="188" t="s">
        <v>180</v>
      </c>
      <c r="F3" s="189" t="s">
        <v>181</v>
      </c>
      <c r="G3" s="190" t="s">
        <v>180</v>
      </c>
      <c r="H3" s="189" t="s">
        <v>181</v>
      </c>
    </row>
    <row r="4" spans="1:8" ht="14.5" customHeight="1" x14ac:dyDescent="0.3">
      <c r="A4" s="167" t="s">
        <v>182</v>
      </c>
      <c r="B4" s="178" t="s">
        <v>183</v>
      </c>
      <c r="C4" s="175"/>
      <c r="D4" s="162"/>
      <c r="E4" s="182" t="s">
        <v>128</v>
      </c>
      <c r="F4" s="169"/>
      <c r="G4" s="175" t="s">
        <v>129</v>
      </c>
      <c r="H4" s="185" t="s">
        <v>184</v>
      </c>
    </row>
    <row r="5" spans="1:8" ht="14.5" customHeight="1" x14ac:dyDescent="0.3">
      <c r="A5" s="167"/>
      <c r="B5" s="178" t="s">
        <v>185</v>
      </c>
      <c r="C5" s="175"/>
      <c r="D5" s="162"/>
      <c r="E5" s="182"/>
      <c r="F5" s="169"/>
      <c r="G5" s="175"/>
      <c r="H5" s="168" t="s">
        <v>186</v>
      </c>
    </row>
    <row r="6" spans="1:8" ht="14.5" customHeight="1" thickBot="1" x14ac:dyDescent="0.35">
      <c r="A6" s="167"/>
      <c r="B6" s="178"/>
      <c r="C6" s="175"/>
      <c r="D6" s="162"/>
      <c r="E6" s="182"/>
      <c r="F6" s="169"/>
      <c r="G6" s="175"/>
      <c r="H6" s="168"/>
    </row>
    <row r="7" spans="1:8" ht="14.5" customHeight="1" x14ac:dyDescent="0.3">
      <c r="A7" s="166" t="s">
        <v>187</v>
      </c>
      <c r="B7" s="199" t="s">
        <v>188</v>
      </c>
      <c r="C7" s="200"/>
      <c r="D7" s="201"/>
      <c r="E7" s="197" t="s">
        <v>61</v>
      </c>
      <c r="F7" s="196"/>
      <c r="G7" s="217" t="s">
        <v>60</v>
      </c>
      <c r="H7" s="196"/>
    </row>
    <row r="8" spans="1:8" ht="14.5" customHeight="1" x14ac:dyDescent="0.3">
      <c r="A8" s="167"/>
      <c r="B8" s="178" t="s">
        <v>189</v>
      </c>
      <c r="C8" s="175"/>
      <c r="D8" s="162"/>
      <c r="E8" s="218" t="s">
        <v>285</v>
      </c>
      <c r="F8" s="169"/>
      <c r="G8" s="175" t="s">
        <v>59</v>
      </c>
      <c r="H8" s="169"/>
    </row>
    <row r="9" spans="1:8" ht="14.5" customHeight="1" thickBot="1" x14ac:dyDescent="0.35">
      <c r="A9" s="172"/>
      <c r="B9" s="202"/>
      <c r="C9" s="176"/>
      <c r="D9" s="173"/>
      <c r="E9" s="184"/>
      <c r="F9" s="174"/>
      <c r="G9" s="176"/>
      <c r="H9" s="174"/>
    </row>
    <row r="10" spans="1:8" ht="14.5" customHeight="1" x14ac:dyDescent="0.3">
      <c r="A10" s="167" t="s">
        <v>190</v>
      </c>
      <c r="B10" s="178" t="s">
        <v>191</v>
      </c>
      <c r="C10" s="175"/>
      <c r="D10" s="162"/>
      <c r="E10" s="182"/>
      <c r="F10" s="169"/>
      <c r="G10" s="175" t="s">
        <v>38</v>
      </c>
      <c r="H10" s="169" t="s">
        <v>41</v>
      </c>
    </row>
    <row r="11" spans="1:8" ht="14.5" customHeight="1" x14ac:dyDescent="0.3">
      <c r="A11" s="167"/>
      <c r="B11" s="178"/>
      <c r="C11" s="175"/>
      <c r="D11" s="162"/>
      <c r="E11" s="182"/>
      <c r="F11" s="169"/>
      <c r="G11" s="175" t="s">
        <v>39</v>
      </c>
      <c r="H11" s="169"/>
    </row>
    <row r="12" spans="1:8" ht="14.5" customHeight="1" thickBot="1" x14ac:dyDescent="0.35">
      <c r="A12" s="167"/>
      <c r="B12" s="178"/>
      <c r="C12" s="175"/>
      <c r="D12" s="162"/>
      <c r="E12" s="182"/>
      <c r="F12" s="169"/>
      <c r="G12" s="175" t="s">
        <v>40</v>
      </c>
      <c r="H12" s="169"/>
    </row>
    <row r="13" spans="1:8" ht="14.5" customHeight="1" x14ac:dyDescent="0.3">
      <c r="A13" s="166" t="s">
        <v>192</v>
      </c>
      <c r="B13" s="203" t="s">
        <v>193</v>
      </c>
      <c r="C13" s="200"/>
      <c r="D13" s="204"/>
      <c r="E13" s="197"/>
      <c r="F13" s="205" t="s">
        <v>83</v>
      </c>
      <c r="G13" s="200" t="s">
        <v>84</v>
      </c>
      <c r="H13" s="196" t="s">
        <v>194</v>
      </c>
    </row>
    <row r="14" spans="1:8" ht="14.5" customHeight="1" x14ac:dyDescent="0.3">
      <c r="A14" s="167"/>
      <c r="B14" s="179" t="s">
        <v>195</v>
      </c>
      <c r="C14" s="175"/>
      <c r="D14" s="163"/>
      <c r="E14" s="182"/>
      <c r="F14" s="171"/>
      <c r="G14" s="175"/>
      <c r="H14" s="170" t="s">
        <v>297</v>
      </c>
    </row>
    <row r="15" spans="1:8" ht="14.5" customHeight="1" thickBot="1" x14ac:dyDescent="0.35">
      <c r="A15" s="172"/>
      <c r="B15" s="180"/>
      <c r="C15" s="176"/>
      <c r="D15" s="206"/>
      <c r="E15" s="184"/>
      <c r="F15" s="207"/>
      <c r="G15" s="176"/>
      <c r="H15" s="174"/>
    </row>
    <row r="16" spans="1:8" ht="14.5" customHeight="1" x14ac:dyDescent="0.3">
      <c r="A16" s="167" t="s">
        <v>196</v>
      </c>
      <c r="B16" s="179" t="s">
        <v>197</v>
      </c>
      <c r="C16" s="175" t="s">
        <v>107</v>
      </c>
      <c r="D16" s="162" t="s">
        <v>108</v>
      </c>
      <c r="E16" s="182"/>
      <c r="F16" s="169" t="s">
        <v>109</v>
      </c>
      <c r="G16" s="175" t="s">
        <v>110</v>
      </c>
      <c r="H16" s="169"/>
    </row>
    <row r="17" spans="1:8" ht="14.5" customHeight="1" x14ac:dyDescent="0.3">
      <c r="A17" s="167"/>
      <c r="B17" s="179" t="s">
        <v>5</v>
      </c>
      <c r="C17" s="175"/>
      <c r="D17" s="162"/>
      <c r="E17" s="182"/>
      <c r="F17" s="169"/>
      <c r="G17" s="175"/>
      <c r="H17" s="169"/>
    </row>
    <row r="18" spans="1:8" ht="14.5" customHeight="1" thickBot="1" x14ac:dyDescent="0.35">
      <c r="A18" s="167"/>
      <c r="B18" s="179"/>
      <c r="C18" s="175"/>
      <c r="D18" s="162"/>
      <c r="E18" s="182"/>
      <c r="F18" s="169"/>
      <c r="G18" s="175"/>
      <c r="H18" s="169"/>
    </row>
    <row r="19" spans="1:8" ht="14.5" customHeight="1" x14ac:dyDescent="0.3">
      <c r="A19" s="166" t="s">
        <v>198</v>
      </c>
      <c r="B19" s="203" t="s">
        <v>199</v>
      </c>
      <c r="C19" s="200" t="s">
        <v>71</v>
      </c>
      <c r="D19" s="201"/>
      <c r="E19" s="197" t="s">
        <v>70</v>
      </c>
      <c r="F19" s="196" t="s">
        <v>73</v>
      </c>
      <c r="G19" s="200"/>
      <c r="H19" s="196" t="s">
        <v>72</v>
      </c>
    </row>
    <row r="20" spans="1:8" ht="14.5" customHeight="1" x14ac:dyDescent="0.3">
      <c r="A20" s="167"/>
      <c r="B20" s="179" t="s">
        <v>200</v>
      </c>
      <c r="C20" s="175"/>
      <c r="D20" s="162"/>
      <c r="E20" s="182"/>
      <c r="F20" s="169"/>
      <c r="G20" s="175"/>
      <c r="H20" s="169"/>
    </row>
    <row r="21" spans="1:8" ht="14.5" customHeight="1" thickBot="1" x14ac:dyDescent="0.35">
      <c r="A21" s="172"/>
      <c r="B21" s="180"/>
      <c r="C21" s="176"/>
      <c r="D21" s="173"/>
      <c r="E21" s="184"/>
      <c r="F21" s="174"/>
      <c r="G21" s="176"/>
      <c r="H21" s="174"/>
    </row>
    <row r="22" spans="1:8" ht="14.5" customHeight="1" x14ac:dyDescent="0.3">
      <c r="A22" s="166" t="s">
        <v>201</v>
      </c>
      <c r="B22" s="203" t="s">
        <v>202</v>
      </c>
      <c r="C22" s="200"/>
      <c r="D22" s="201"/>
      <c r="E22" s="197"/>
      <c r="F22" s="196"/>
      <c r="G22" s="200"/>
      <c r="H22" s="196" t="s">
        <v>76</v>
      </c>
    </row>
    <row r="23" spans="1:8" ht="14.5" customHeight="1" x14ac:dyDescent="0.3">
      <c r="A23" s="167"/>
      <c r="B23" s="179" t="s">
        <v>203</v>
      </c>
      <c r="C23" s="175"/>
      <c r="D23" s="162"/>
      <c r="E23" s="182"/>
      <c r="F23" s="169"/>
      <c r="G23" s="175"/>
      <c r="H23" s="170" t="s">
        <v>174</v>
      </c>
    </row>
    <row r="24" spans="1:8" ht="14.5" customHeight="1" x14ac:dyDescent="0.3">
      <c r="A24" s="167"/>
      <c r="B24" s="179"/>
      <c r="C24" s="175"/>
      <c r="D24" s="162"/>
      <c r="E24" s="182"/>
      <c r="F24" s="169"/>
      <c r="G24" s="175"/>
      <c r="H24" s="169" t="s">
        <v>77</v>
      </c>
    </row>
    <row r="25" spans="1:8" ht="14.5" customHeight="1" thickBot="1" x14ac:dyDescent="0.35">
      <c r="A25" s="172"/>
      <c r="B25" s="180"/>
      <c r="C25" s="176"/>
      <c r="D25" s="173"/>
      <c r="E25" s="184"/>
      <c r="F25" s="174"/>
      <c r="G25" s="176"/>
      <c r="H25" s="174" t="s">
        <v>78</v>
      </c>
    </row>
    <row r="26" spans="1:8" ht="14.5" customHeight="1" x14ac:dyDescent="0.3">
      <c r="A26" s="167" t="s">
        <v>204</v>
      </c>
      <c r="B26" s="179" t="s">
        <v>205</v>
      </c>
      <c r="C26" s="175"/>
      <c r="D26" s="162"/>
      <c r="E26" s="182"/>
      <c r="F26" s="183" t="s">
        <v>155</v>
      </c>
      <c r="G26" s="175" t="s">
        <v>153</v>
      </c>
      <c r="H26" s="169" t="s">
        <v>156</v>
      </c>
    </row>
    <row r="27" spans="1:8" ht="14.5" customHeight="1" x14ac:dyDescent="0.3">
      <c r="A27" s="167"/>
      <c r="B27" s="179" t="s">
        <v>206</v>
      </c>
      <c r="C27" s="175"/>
      <c r="D27" s="162"/>
      <c r="E27" s="182"/>
      <c r="F27" s="183"/>
      <c r="G27" s="181" t="s">
        <v>154</v>
      </c>
      <c r="H27" s="169"/>
    </row>
    <row r="28" spans="1:8" ht="14.5" customHeight="1" thickBot="1" x14ac:dyDescent="0.35">
      <c r="A28" s="167"/>
      <c r="B28" s="179"/>
      <c r="C28" s="175"/>
      <c r="D28" s="162"/>
      <c r="E28" s="182"/>
      <c r="F28" s="169"/>
      <c r="G28" s="181"/>
      <c r="H28" s="169"/>
    </row>
    <row r="29" spans="1:8" ht="14.5" customHeight="1" x14ac:dyDescent="0.3">
      <c r="A29" s="166" t="s">
        <v>207</v>
      </c>
      <c r="B29" s="203" t="s">
        <v>208</v>
      </c>
      <c r="C29" s="200" t="s">
        <v>88</v>
      </c>
      <c r="D29" s="204" t="s">
        <v>87</v>
      </c>
      <c r="E29" s="197"/>
      <c r="F29" s="196"/>
      <c r="G29" s="200" t="s">
        <v>86</v>
      </c>
      <c r="H29" s="205" t="s">
        <v>89</v>
      </c>
    </row>
    <row r="30" spans="1:8" ht="14.5" customHeight="1" x14ac:dyDescent="0.3">
      <c r="A30" s="167"/>
      <c r="B30" s="179" t="s">
        <v>209</v>
      </c>
      <c r="C30" s="175"/>
      <c r="D30" s="163"/>
      <c r="E30" s="182"/>
      <c r="F30" s="169"/>
      <c r="G30" s="175"/>
      <c r="H30" s="171"/>
    </row>
    <row r="31" spans="1:8" ht="14.5" customHeight="1" thickBot="1" x14ac:dyDescent="0.35">
      <c r="A31" s="172"/>
      <c r="B31" s="180"/>
      <c r="C31" s="176"/>
      <c r="D31" s="206"/>
      <c r="E31" s="184"/>
      <c r="F31" s="174"/>
      <c r="G31" s="176"/>
      <c r="H31" s="207"/>
    </row>
    <row r="32" spans="1:8" ht="14.5" customHeight="1" x14ac:dyDescent="0.3">
      <c r="A32" s="167" t="s">
        <v>210</v>
      </c>
      <c r="B32" s="179" t="s">
        <v>211</v>
      </c>
      <c r="C32" s="175"/>
      <c r="D32" s="162" t="s">
        <v>54</v>
      </c>
      <c r="E32" s="182"/>
      <c r="F32" s="169"/>
      <c r="G32" s="175"/>
      <c r="H32" s="169" t="s">
        <v>295</v>
      </c>
    </row>
    <row r="33" spans="1:8" ht="14.5" customHeight="1" x14ac:dyDescent="0.3">
      <c r="A33" s="167"/>
      <c r="B33" s="179" t="s">
        <v>7</v>
      </c>
      <c r="C33" s="175"/>
      <c r="D33" s="164" t="s">
        <v>55</v>
      </c>
      <c r="E33" s="182"/>
      <c r="F33" s="169"/>
      <c r="G33" s="175"/>
      <c r="H33" s="169" t="s">
        <v>296</v>
      </c>
    </row>
    <row r="34" spans="1:8" ht="14.5" customHeight="1" x14ac:dyDescent="0.3">
      <c r="A34" s="228"/>
      <c r="B34" s="229"/>
      <c r="C34" s="230"/>
      <c r="D34" s="231"/>
      <c r="E34" s="232"/>
      <c r="F34" s="233"/>
      <c r="G34" s="230"/>
      <c r="H34" s="233"/>
    </row>
    <row r="35" spans="1:8" s="225" customFormat="1" ht="14.5" customHeight="1" x14ac:dyDescent="0.3">
      <c r="A35" s="226"/>
      <c r="B35" s="227"/>
      <c r="C35" s="162"/>
      <c r="D35" s="164"/>
      <c r="E35" s="162"/>
      <c r="F35" s="162"/>
      <c r="G35" s="162"/>
      <c r="H35" s="164" t="s">
        <v>289</v>
      </c>
    </row>
    <row r="36" spans="1:8" ht="14.5" customHeight="1" thickBot="1" x14ac:dyDescent="0.35">
      <c r="A36" s="427" t="s">
        <v>294</v>
      </c>
      <c r="B36" s="428"/>
      <c r="C36" s="428"/>
      <c r="D36" s="428"/>
      <c r="E36" s="428"/>
      <c r="F36" s="428"/>
      <c r="G36" s="428"/>
      <c r="H36" s="428"/>
    </row>
    <row r="37" spans="1:8" ht="14.5" customHeight="1" x14ac:dyDescent="0.3">
      <c r="A37" s="213" t="s">
        <v>176</v>
      </c>
      <c r="B37" s="212" t="s">
        <v>2</v>
      </c>
      <c r="C37" s="424" t="s">
        <v>219</v>
      </c>
      <c r="D37" s="425"/>
      <c r="E37" s="426" t="s">
        <v>178</v>
      </c>
      <c r="F37" s="426"/>
      <c r="G37" s="424" t="s">
        <v>220</v>
      </c>
      <c r="H37" s="425"/>
    </row>
    <row r="38" spans="1:8" ht="14.5" customHeight="1" thickBot="1" x14ac:dyDescent="0.35">
      <c r="A38" s="172"/>
      <c r="B38" s="192"/>
      <c r="C38" s="186" t="s">
        <v>180</v>
      </c>
      <c r="D38" s="189" t="s">
        <v>181</v>
      </c>
      <c r="E38" s="190" t="s">
        <v>180</v>
      </c>
      <c r="F38" s="187" t="s">
        <v>181</v>
      </c>
      <c r="G38" s="188" t="s">
        <v>180</v>
      </c>
      <c r="H38" s="189" t="s">
        <v>181</v>
      </c>
    </row>
    <row r="39" spans="1:8" ht="14.5" customHeight="1" x14ac:dyDescent="0.3">
      <c r="A39" s="167" t="s">
        <v>212</v>
      </c>
      <c r="B39" s="161" t="s">
        <v>213</v>
      </c>
      <c r="C39" s="195"/>
      <c r="D39" s="196" t="s">
        <v>93</v>
      </c>
      <c r="E39" s="194" t="s">
        <v>170</v>
      </c>
      <c r="F39" s="162"/>
      <c r="G39" s="197" t="s">
        <v>92</v>
      </c>
      <c r="H39" s="221" t="s">
        <v>287</v>
      </c>
    </row>
    <row r="40" spans="1:8" ht="14.5" customHeight="1" x14ac:dyDescent="0.3">
      <c r="A40" s="167"/>
      <c r="B40" s="161" t="s">
        <v>214</v>
      </c>
      <c r="C40" s="182"/>
      <c r="D40" s="169"/>
      <c r="E40" s="194"/>
      <c r="F40" s="162"/>
      <c r="G40" s="182"/>
      <c r="H40" s="169"/>
    </row>
    <row r="41" spans="1:8" ht="14.5" customHeight="1" thickBot="1" x14ac:dyDescent="0.35">
      <c r="A41" s="167"/>
      <c r="B41" s="161"/>
      <c r="C41" s="182"/>
      <c r="D41" s="169"/>
      <c r="E41" s="175"/>
      <c r="F41" s="162"/>
      <c r="G41" s="182"/>
      <c r="H41" s="169"/>
    </row>
    <row r="42" spans="1:8" ht="14.5" customHeight="1" x14ac:dyDescent="0.3">
      <c r="A42" s="166" t="s">
        <v>215</v>
      </c>
      <c r="B42" s="208" t="s">
        <v>216</v>
      </c>
      <c r="C42" s="197"/>
      <c r="D42" s="196"/>
      <c r="E42" s="200"/>
      <c r="F42" s="201" t="s">
        <v>120</v>
      </c>
      <c r="G42" s="197"/>
      <c r="H42" s="196" t="s">
        <v>123</v>
      </c>
    </row>
    <row r="43" spans="1:8" ht="14.5" customHeight="1" x14ac:dyDescent="0.3">
      <c r="A43" s="167"/>
      <c r="B43" s="161" t="s">
        <v>217</v>
      </c>
      <c r="C43" s="182"/>
      <c r="D43" s="169"/>
      <c r="E43" s="175"/>
      <c r="F43" s="162" t="s">
        <v>121</v>
      </c>
      <c r="G43" s="182"/>
      <c r="H43" s="169"/>
    </row>
    <row r="44" spans="1:8" ht="14.5" customHeight="1" thickBot="1" x14ac:dyDescent="0.35">
      <c r="A44" s="172"/>
      <c r="B44" s="193"/>
      <c r="C44" s="184"/>
      <c r="D44" s="174"/>
      <c r="E44" s="176"/>
      <c r="F44" s="173" t="s">
        <v>122</v>
      </c>
      <c r="G44" s="184"/>
      <c r="H44" s="174"/>
    </row>
    <row r="45" spans="1:8" ht="14.5" customHeight="1" x14ac:dyDescent="0.3">
      <c r="A45" s="167" t="s">
        <v>221</v>
      </c>
      <c r="B45" s="161" t="s">
        <v>222</v>
      </c>
      <c r="C45" s="182"/>
      <c r="D45" s="169"/>
      <c r="E45" s="175"/>
      <c r="F45" s="162" t="s">
        <v>223</v>
      </c>
      <c r="G45" s="182" t="s">
        <v>64</v>
      </c>
      <c r="H45" s="169" t="s">
        <v>67</v>
      </c>
    </row>
    <row r="46" spans="1:8" ht="14.5" customHeight="1" x14ac:dyDescent="0.3">
      <c r="A46" s="167"/>
      <c r="B46" s="161" t="s">
        <v>9</v>
      </c>
      <c r="C46" s="182"/>
      <c r="D46" s="169"/>
      <c r="E46" s="175"/>
      <c r="F46" s="162"/>
      <c r="G46" s="182" t="s">
        <v>65</v>
      </c>
      <c r="H46" s="169"/>
    </row>
    <row r="47" spans="1:8" ht="14.5" customHeight="1" thickBot="1" x14ac:dyDescent="0.35">
      <c r="A47" s="167"/>
      <c r="B47" s="161"/>
      <c r="C47" s="182"/>
      <c r="D47" s="169"/>
      <c r="E47" s="175"/>
      <c r="F47" s="162"/>
      <c r="G47" s="198"/>
      <c r="H47" s="169"/>
    </row>
    <row r="48" spans="1:8" ht="14.5" customHeight="1" x14ac:dyDescent="0.3">
      <c r="A48" s="166" t="s">
        <v>224</v>
      </c>
      <c r="B48" s="208" t="s">
        <v>225</v>
      </c>
      <c r="C48" s="197" t="s">
        <v>135</v>
      </c>
      <c r="D48" s="196"/>
      <c r="E48" s="200"/>
      <c r="F48" s="201"/>
      <c r="G48" s="197" t="s">
        <v>134</v>
      </c>
      <c r="H48" s="196" t="s">
        <v>132</v>
      </c>
    </row>
    <row r="49" spans="1:8" ht="14.5" customHeight="1" x14ac:dyDescent="0.3">
      <c r="A49" s="167"/>
      <c r="B49" s="161" t="s">
        <v>9</v>
      </c>
      <c r="C49" s="182"/>
      <c r="D49" s="169"/>
      <c r="E49" s="175"/>
      <c r="F49" s="162"/>
      <c r="G49" s="182"/>
      <c r="H49" s="183" t="s">
        <v>133</v>
      </c>
    </row>
    <row r="50" spans="1:8" ht="14.5" customHeight="1" thickBot="1" x14ac:dyDescent="0.35">
      <c r="A50" s="172"/>
      <c r="B50" s="193"/>
      <c r="C50" s="184"/>
      <c r="D50" s="174"/>
      <c r="E50" s="176"/>
      <c r="F50" s="173"/>
      <c r="G50" s="184"/>
      <c r="H50" s="210" t="s">
        <v>133</v>
      </c>
    </row>
    <row r="51" spans="1:8" ht="14.5" customHeight="1" x14ac:dyDescent="0.3">
      <c r="A51" s="167" t="s">
        <v>226</v>
      </c>
      <c r="B51" s="161" t="s">
        <v>227</v>
      </c>
      <c r="C51" s="182"/>
      <c r="D51" s="209" t="s">
        <v>279</v>
      </c>
      <c r="E51" s="175"/>
      <c r="F51" s="163" t="s">
        <v>228</v>
      </c>
      <c r="G51" s="198" t="s">
        <v>278</v>
      </c>
      <c r="H51" s="171"/>
    </row>
    <row r="52" spans="1:8" ht="14.5" customHeight="1" x14ac:dyDescent="0.3">
      <c r="A52" s="167"/>
      <c r="B52" s="161"/>
      <c r="C52" s="182"/>
      <c r="D52" s="171"/>
      <c r="E52" s="175"/>
      <c r="F52" s="163"/>
      <c r="G52" s="182" t="s">
        <v>229</v>
      </c>
      <c r="H52" s="171"/>
    </row>
    <row r="53" spans="1:8" ht="14.5" customHeight="1" thickBot="1" x14ac:dyDescent="0.35">
      <c r="A53" s="167"/>
      <c r="B53" s="161" t="s">
        <v>9</v>
      </c>
      <c r="C53" s="182"/>
      <c r="D53" s="171"/>
      <c r="E53" s="175"/>
      <c r="F53" s="163"/>
      <c r="G53" s="198" t="s">
        <v>229</v>
      </c>
      <c r="H53" s="171"/>
    </row>
    <row r="54" spans="1:8" ht="14.5" customHeight="1" x14ac:dyDescent="0.3">
      <c r="A54" s="166" t="s">
        <v>230</v>
      </c>
      <c r="B54" s="208" t="s">
        <v>25</v>
      </c>
      <c r="C54" s="197" t="s">
        <v>114</v>
      </c>
      <c r="D54" s="211" t="s">
        <v>113</v>
      </c>
      <c r="E54" s="200"/>
      <c r="F54" s="201"/>
      <c r="G54" s="197"/>
      <c r="H54" s="196"/>
    </row>
    <row r="55" spans="1:8" ht="14.5" customHeight="1" x14ac:dyDescent="0.3">
      <c r="A55" s="167"/>
      <c r="B55" s="161"/>
      <c r="C55" s="182" t="s">
        <v>115</v>
      </c>
      <c r="D55" s="169"/>
      <c r="E55" s="175"/>
      <c r="F55" s="162"/>
      <c r="G55" s="182"/>
      <c r="H55" s="169"/>
    </row>
    <row r="56" spans="1:8" ht="14.5" customHeight="1" thickBot="1" x14ac:dyDescent="0.35">
      <c r="A56" s="172"/>
      <c r="B56" s="193"/>
      <c r="C56" s="184" t="s">
        <v>116</v>
      </c>
      <c r="D56" s="174"/>
      <c r="E56" s="176"/>
      <c r="F56" s="173"/>
      <c r="G56" s="184"/>
      <c r="H56" s="174"/>
    </row>
    <row r="57" spans="1:8" ht="14.5" customHeight="1" x14ac:dyDescent="0.3">
      <c r="A57" s="167" t="s">
        <v>231</v>
      </c>
      <c r="B57" s="161" t="s">
        <v>232</v>
      </c>
      <c r="C57" s="182" t="s">
        <v>102</v>
      </c>
      <c r="D57" s="169" t="s">
        <v>104</v>
      </c>
      <c r="E57" s="175" t="s">
        <v>101</v>
      </c>
      <c r="F57" s="162"/>
      <c r="G57" s="182"/>
      <c r="H57" s="169" t="s">
        <v>103</v>
      </c>
    </row>
    <row r="58" spans="1:8" ht="14.5" customHeight="1" x14ac:dyDescent="0.3">
      <c r="A58" s="167"/>
      <c r="B58" s="161"/>
      <c r="C58" s="182"/>
      <c r="D58" s="169"/>
      <c r="E58" s="175"/>
      <c r="F58" s="162"/>
      <c r="G58" s="182"/>
      <c r="H58" s="169"/>
    </row>
    <row r="59" spans="1:8" ht="14.5" customHeight="1" thickBot="1" x14ac:dyDescent="0.35">
      <c r="A59" s="167"/>
      <c r="B59" s="161" t="s">
        <v>233</v>
      </c>
      <c r="C59" s="182"/>
      <c r="D59" s="169"/>
      <c r="E59" s="181"/>
      <c r="F59" s="162"/>
      <c r="G59" s="182"/>
      <c r="H59" s="183"/>
    </row>
    <row r="60" spans="1:8" ht="14.5" customHeight="1" x14ac:dyDescent="0.3">
      <c r="A60" s="166" t="s">
        <v>234</v>
      </c>
      <c r="B60" s="208" t="s">
        <v>235</v>
      </c>
      <c r="C60" s="195"/>
      <c r="D60" s="196"/>
      <c r="E60" s="200" t="s">
        <v>166</v>
      </c>
      <c r="F60" s="201" t="s">
        <v>167</v>
      </c>
      <c r="G60" s="197"/>
      <c r="H60" s="196"/>
    </row>
    <row r="61" spans="1:8" ht="14.5" customHeight="1" x14ac:dyDescent="0.3">
      <c r="A61" s="167"/>
      <c r="B61" s="161" t="s">
        <v>236</v>
      </c>
      <c r="C61" s="182"/>
      <c r="D61" s="169"/>
      <c r="E61" s="175"/>
      <c r="F61" s="162" t="s">
        <v>168</v>
      </c>
      <c r="G61" s="182"/>
      <c r="H61" s="169"/>
    </row>
    <row r="62" spans="1:8" ht="14.5" customHeight="1" thickBot="1" x14ac:dyDescent="0.35">
      <c r="A62" s="172"/>
      <c r="B62" s="193"/>
      <c r="C62" s="184"/>
      <c r="D62" s="174"/>
      <c r="E62" s="176"/>
      <c r="F62" s="173" t="s">
        <v>169</v>
      </c>
      <c r="G62" s="184"/>
      <c r="H62" s="174"/>
    </row>
    <row r="63" spans="1:8" ht="14.5" customHeight="1" x14ac:dyDescent="0.3">
      <c r="A63" s="167" t="s">
        <v>237</v>
      </c>
      <c r="B63" s="161" t="s">
        <v>238</v>
      </c>
      <c r="C63" s="218" t="s">
        <v>292</v>
      </c>
      <c r="D63" s="169"/>
      <c r="E63" s="175"/>
      <c r="F63" s="162" t="s">
        <v>97</v>
      </c>
      <c r="G63" s="182"/>
      <c r="H63" s="169" t="s">
        <v>96</v>
      </c>
    </row>
    <row r="64" spans="1:8" ht="14.5" customHeight="1" x14ac:dyDescent="0.3">
      <c r="A64" s="167"/>
      <c r="B64" s="161" t="s">
        <v>239</v>
      </c>
      <c r="C64" s="182"/>
      <c r="D64" s="169"/>
      <c r="E64" s="175"/>
      <c r="F64" s="162"/>
      <c r="G64" s="182"/>
      <c r="H64" s="170" t="s">
        <v>291</v>
      </c>
    </row>
    <row r="65" spans="1:8" ht="14.5" customHeight="1" thickBot="1" x14ac:dyDescent="0.35">
      <c r="A65" s="167"/>
      <c r="B65" s="161"/>
      <c r="C65" s="182"/>
      <c r="D65" s="169"/>
      <c r="E65" s="175"/>
      <c r="F65" s="162"/>
      <c r="G65" s="182"/>
      <c r="H65" s="183"/>
    </row>
    <row r="66" spans="1:8" ht="14.5" customHeight="1" x14ac:dyDescent="0.3">
      <c r="A66" s="166" t="s">
        <v>240</v>
      </c>
      <c r="B66" s="208" t="s">
        <v>241</v>
      </c>
      <c r="C66" s="197" t="s">
        <v>48</v>
      </c>
      <c r="D66" s="196"/>
      <c r="E66" s="200"/>
      <c r="F66" s="201" t="s">
        <v>50</v>
      </c>
      <c r="G66" s="197" t="s">
        <v>49</v>
      </c>
      <c r="H66" s="196" t="s">
        <v>51</v>
      </c>
    </row>
    <row r="67" spans="1:8" ht="14.5" customHeight="1" x14ac:dyDescent="0.3">
      <c r="A67" s="167"/>
      <c r="B67" s="161" t="s">
        <v>11</v>
      </c>
      <c r="C67" s="182"/>
      <c r="D67" s="169"/>
      <c r="E67" s="175"/>
      <c r="F67" s="162"/>
      <c r="G67" s="182"/>
      <c r="H67" s="169"/>
    </row>
    <row r="68" spans="1:8" ht="14.5" customHeight="1" thickBot="1" x14ac:dyDescent="0.35">
      <c r="A68" s="172"/>
      <c r="B68" s="193"/>
      <c r="C68" s="184"/>
      <c r="D68" s="174"/>
      <c r="E68" s="176"/>
      <c r="F68" s="173"/>
      <c r="G68" s="184"/>
      <c r="H68" s="174"/>
    </row>
    <row r="69" spans="1:8" ht="14.5" customHeight="1" x14ac:dyDescent="0.25">
      <c r="H69" t="s">
        <v>290</v>
      </c>
    </row>
  </sheetData>
  <mergeCells count="8">
    <mergeCell ref="A1:H1"/>
    <mergeCell ref="C2:D2"/>
    <mergeCell ref="E2:F2"/>
    <mergeCell ref="G2:H2"/>
    <mergeCell ref="C37:D37"/>
    <mergeCell ref="E37:F37"/>
    <mergeCell ref="G37:H37"/>
    <mergeCell ref="A36:H36"/>
  </mergeCells>
  <pageMargins left="0.70866141732283472" right="0.11811023622047245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Einzelwertung</vt:lpstr>
      <vt:lpstr>Mannschaftswertung </vt:lpstr>
      <vt:lpstr>Auswertung Gesamt</vt:lpstr>
      <vt:lpstr>Auswertung Staffel</vt:lpstr>
      <vt:lpstr>Einzelergebnisse</vt:lpstr>
      <vt:lpstr>Medaillen Einzel</vt:lpstr>
      <vt:lpstr>Schülerliste</vt:lpstr>
      <vt:lpstr>Betreuerliste</vt:lpstr>
      <vt:lpstr>Jahrgangsübers. WK I-WK III w-m</vt:lpstr>
      <vt:lpstr>Startliste Einzel VSA</vt:lpstr>
      <vt:lpstr>Startliste Staffel</vt:lpstr>
    </vt:vector>
  </TitlesOfParts>
  <Company>SBA Chemnitz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SBAC Gast</dc:creator>
  <cp:lastModifiedBy>Uwe Meyer</cp:lastModifiedBy>
  <cp:lastPrinted>2024-01-27T17:35:28Z</cp:lastPrinted>
  <dcterms:created xsi:type="dcterms:W3CDTF">2021-11-30T12:47:26Z</dcterms:created>
  <dcterms:modified xsi:type="dcterms:W3CDTF">2024-01-29T04:45:30Z</dcterms:modified>
</cp:coreProperties>
</file>