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940"/>
  </bookViews>
  <sheets>
    <sheet name="Vorrunde" sheetId="1" r:id="rId1"/>
    <sheet name="Platz 7 -11" sheetId="3" r:id="rId2"/>
    <sheet name="Finalrunde 4-6 und 1-3" sheetId="2" r:id="rId3"/>
    <sheet name="Platzierung" sheetId="4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1"/>
  <c r="G124"/>
  <c r="F124"/>
  <c r="E124"/>
  <c r="B124"/>
  <c r="H123"/>
  <c r="G123"/>
  <c r="F123"/>
  <c r="E123"/>
  <c r="B123"/>
  <c r="H122"/>
  <c r="G122"/>
  <c r="F122"/>
  <c r="E122"/>
  <c r="B122"/>
  <c r="H121"/>
  <c r="G121"/>
  <c r="F121"/>
  <c r="E121"/>
  <c r="B121"/>
  <c r="C112"/>
  <c r="B112"/>
  <c r="C109"/>
  <c r="B109"/>
  <c r="C106"/>
  <c r="B106"/>
  <c r="C103"/>
  <c r="B103"/>
  <c r="C100"/>
  <c r="B100"/>
  <c r="C97"/>
  <c r="B97"/>
  <c r="H49" i="3"/>
  <c r="G49"/>
  <c r="F49"/>
  <c r="E49"/>
  <c r="B49"/>
  <c r="H48"/>
  <c r="G48"/>
  <c r="F48"/>
  <c r="E48"/>
  <c r="B48"/>
  <c r="H47"/>
  <c r="G47"/>
  <c r="C47" s="1"/>
  <c r="F47"/>
  <c r="E47"/>
  <c r="B47"/>
  <c r="H46"/>
  <c r="G46"/>
  <c r="F46"/>
  <c r="E46"/>
  <c r="B46"/>
  <c r="H45"/>
  <c r="G45"/>
  <c r="C45" s="1"/>
  <c r="F45"/>
  <c r="E45"/>
  <c r="B45"/>
  <c r="D41"/>
  <c r="D40"/>
  <c r="D39"/>
  <c r="C39"/>
  <c r="B39"/>
  <c r="D38"/>
  <c r="D37"/>
  <c r="D36"/>
  <c r="C36"/>
  <c r="B36"/>
  <c r="D35"/>
  <c r="D34"/>
  <c r="D33"/>
  <c r="C33"/>
  <c r="B33"/>
  <c r="D32"/>
  <c r="D31"/>
  <c r="D30"/>
  <c r="C30"/>
  <c r="B30"/>
  <c r="D29"/>
  <c r="D28"/>
  <c r="D27"/>
  <c r="C27"/>
  <c r="B27"/>
  <c r="D26"/>
  <c r="D25"/>
  <c r="D24"/>
  <c r="C24"/>
  <c r="B24"/>
  <c r="D23"/>
  <c r="D22"/>
  <c r="D21"/>
  <c r="C21"/>
  <c r="B21"/>
  <c r="D20"/>
  <c r="D19"/>
  <c r="D18"/>
  <c r="C18"/>
  <c r="B18"/>
  <c r="D17"/>
  <c r="D16"/>
  <c r="D15"/>
  <c r="C15"/>
  <c r="B15"/>
  <c r="C12"/>
  <c r="B12"/>
  <c r="C49" l="1"/>
  <c r="C46"/>
  <c r="C48"/>
  <c r="C124" i="1"/>
  <c r="C123"/>
  <c r="C121"/>
  <c r="C122"/>
  <c r="H75" i="2"/>
  <c r="G75"/>
  <c r="F75"/>
  <c r="E75"/>
  <c r="B75"/>
  <c r="H74"/>
  <c r="G74"/>
  <c r="F74"/>
  <c r="E74"/>
  <c r="B74"/>
  <c r="H73"/>
  <c r="G73"/>
  <c r="F73"/>
  <c r="E73"/>
  <c r="B73"/>
  <c r="C64"/>
  <c r="B64"/>
  <c r="C60"/>
  <c r="B60"/>
  <c r="C56"/>
  <c r="B56"/>
  <c r="H42"/>
  <c r="G42"/>
  <c r="F42"/>
  <c r="E42"/>
  <c r="B42"/>
  <c r="H41"/>
  <c r="G41"/>
  <c r="F41"/>
  <c r="E41"/>
  <c r="B41"/>
  <c r="H40"/>
  <c r="G40"/>
  <c r="F40"/>
  <c r="E40"/>
  <c r="B40"/>
  <c r="C31"/>
  <c r="B31"/>
  <c r="C27"/>
  <c r="B27"/>
  <c r="C23"/>
  <c r="B23"/>
  <c r="H73" i="1"/>
  <c r="G73"/>
  <c r="F73"/>
  <c r="E73"/>
  <c r="B73"/>
  <c r="H72"/>
  <c r="G72"/>
  <c r="F72"/>
  <c r="E72"/>
  <c r="B72"/>
  <c r="H71"/>
  <c r="G71"/>
  <c r="F71"/>
  <c r="E71"/>
  <c r="B71"/>
  <c r="C62"/>
  <c r="B62"/>
  <c r="C58"/>
  <c r="B58"/>
  <c r="C54"/>
  <c r="B54"/>
  <c r="C75" i="2" l="1"/>
  <c r="C42"/>
  <c r="C74"/>
  <c r="C40"/>
  <c r="C41"/>
  <c r="C73"/>
  <c r="C73" i="1"/>
  <c r="C72"/>
  <c r="C71"/>
  <c r="H41" l="1"/>
  <c r="G41"/>
  <c r="F41"/>
  <c r="E41"/>
  <c r="B41"/>
  <c r="H40"/>
  <c r="G40"/>
  <c r="F40"/>
  <c r="E40"/>
  <c r="B40"/>
  <c r="H39"/>
  <c r="G39"/>
  <c r="F39"/>
  <c r="E39"/>
  <c r="B39"/>
  <c r="H38"/>
  <c r="G38"/>
  <c r="F38"/>
  <c r="E38"/>
  <c r="B38"/>
  <c r="C29"/>
  <c r="B29"/>
  <c r="C26"/>
  <c r="B26"/>
  <c r="C23"/>
  <c r="B23"/>
  <c r="C20"/>
  <c r="B20"/>
  <c r="C17"/>
  <c r="B17"/>
  <c r="C14"/>
  <c r="B14"/>
  <c r="C40" l="1"/>
  <c r="C38"/>
  <c r="C41"/>
  <c r="C39"/>
</calcChain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2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19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2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10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<sst xmlns="http://schemas.openxmlformats.org/spreadsheetml/2006/main" count="226" uniqueCount="70">
  <si>
    <t xml:space="preserve">    Silberlandhalle Annaberg</t>
  </si>
  <si>
    <t>Teilnehmer</t>
  </si>
  <si>
    <t>Nr. 1</t>
  </si>
  <si>
    <t>Nr. 2</t>
  </si>
  <si>
    <t>Nr. 3</t>
  </si>
  <si>
    <t>Nr. 4</t>
  </si>
  <si>
    <t>Ansetzungen</t>
  </si>
  <si>
    <t>Punkte</t>
  </si>
  <si>
    <t>1 - 2</t>
  </si>
  <si>
    <t>1. Satz</t>
  </si>
  <si>
    <t>2. Satz</t>
  </si>
  <si>
    <t>3. Satz</t>
  </si>
  <si>
    <t>3 - 4</t>
  </si>
  <si>
    <t>1 - 3</t>
  </si>
  <si>
    <t>2 - 4</t>
  </si>
  <si>
    <t>3 - 2</t>
  </si>
  <si>
    <t>4 - 1</t>
  </si>
  <si>
    <t>Auswertung</t>
  </si>
  <si>
    <t>Platz</t>
  </si>
  <si>
    <t>Schule</t>
  </si>
  <si>
    <t>Differenz kleine Punkte</t>
  </si>
  <si>
    <t>Erzgebirgsspiele Finale Zweifelderball 2019</t>
  </si>
  <si>
    <t>Staffel 1</t>
  </si>
  <si>
    <t>3 - 1</t>
  </si>
  <si>
    <t>2 - 3</t>
  </si>
  <si>
    <t>Staffel 2</t>
  </si>
  <si>
    <t>Staffel 3</t>
  </si>
  <si>
    <t>GS Amtsberg</t>
  </si>
  <si>
    <t>GS Mildenau</t>
  </si>
  <si>
    <t>GS Antonsthal</t>
  </si>
  <si>
    <t>GS Thalheim</t>
  </si>
  <si>
    <t>GS Gornau</t>
  </si>
  <si>
    <t>GS Elterlein</t>
  </si>
  <si>
    <t>GS Schneeberg</t>
  </si>
  <si>
    <t>GS Oelsnitz</t>
  </si>
  <si>
    <t>GS Dörnthal</t>
  </si>
  <si>
    <t>GS Geyer</t>
  </si>
  <si>
    <t>GS Stollberg</t>
  </si>
  <si>
    <t>Überkreuzverleiche</t>
  </si>
  <si>
    <t>1. Staffel 1</t>
  </si>
  <si>
    <t>2. Staffel 2</t>
  </si>
  <si>
    <t>1. Staffel 2</t>
  </si>
  <si>
    <t>2. Staffel 3</t>
  </si>
  <si>
    <t>1. Staffel 3</t>
  </si>
  <si>
    <t>2. Staffel 1</t>
  </si>
  <si>
    <t>Halle 2</t>
  </si>
  <si>
    <t>Halle 1</t>
  </si>
  <si>
    <t>Halle 3</t>
  </si>
  <si>
    <t>um Platz 4-6</t>
  </si>
  <si>
    <t>Nr. 5</t>
  </si>
  <si>
    <t>5 -  1</t>
  </si>
  <si>
    <t>4 - 5</t>
  </si>
  <si>
    <t>5 - 3</t>
  </si>
  <si>
    <t>2 - 5</t>
  </si>
  <si>
    <t>um Plätze 7-11</t>
  </si>
  <si>
    <t>Halle1</t>
  </si>
  <si>
    <t>um Platz 1-3</t>
  </si>
  <si>
    <t>im Wechsel</t>
  </si>
  <si>
    <t>1.</t>
  </si>
  <si>
    <t>2.</t>
  </si>
  <si>
    <t>3.</t>
  </si>
  <si>
    <t>4.</t>
  </si>
  <si>
    <t xml:space="preserve"> GS Antonsthal</t>
  </si>
  <si>
    <t>7.</t>
  </si>
  <si>
    <t>8.</t>
  </si>
  <si>
    <t>9.</t>
  </si>
  <si>
    <t>10.</t>
  </si>
  <si>
    <t>11.</t>
  </si>
  <si>
    <t>5.</t>
  </si>
  <si>
    <t>6.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</si>
</sst>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2"/>
      <name val="Arial"/>
      <family val="2"/>
    </font>
    <font>
      <sz val="1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8" fillId="0" borderId="1" xfId="0" applyFont="1" applyFill="1" applyBorder="1"/>
    <xf numFmtId="0" fontId="6" fillId="0" borderId="1" xfId="0" applyFont="1" applyFill="1" applyBorder="1"/>
    <xf numFmtId="0" fontId="9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/>
    <xf numFmtId="0" fontId="0" fillId="0" borderId="0" xfId="0" applyFill="1" applyAlignment="1"/>
    <xf numFmtId="0" fontId="14" fillId="0" borderId="0" xfId="0" applyFont="1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49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14" fillId="0" borderId="0" xfId="0" applyFont="1" applyFill="1"/>
    <xf numFmtId="49" fontId="13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6" fillId="0" borderId="0" xfId="0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Border="1"/>
    <xf numFmtId="0" fontId="18" fillId="0" borderId="0" xfId="0" applyFont="1" applyFill="1"/>
    <xf numFmtId="14" fontId="9" fillId="0" borderId="0" xfId="0" applyNumberFormat="1" applyFont="1" applyFill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/>
    <xf numFmtId="0" fontId="1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5"/>
  <sheetViews>
    <sheetView tabSelected="1" topLeftCell="A37" zoomScaleNormal="100" workbookViewId="0">
      <selection activeCell="C13" sqref="C13"/>
    </sheetView>
  </sheetViews>
  <sheetFormatPr baseColWidth="10" defaultRowHeight="15"/>
  <cols>
    <col min="1" max="1" width="7.42578125" style="4" customWidth="1"/>
    <col min="2" max="2" width="25.7109375" style="49" customWidth="1"/>
    <col min="3" max="3" width="21.5703125" style="4" customWidth="1"/>
    <col min="4" max="4" width="8.7109375" style="4" customWidth="1"/>
    <col min="5" max="8" width="5.7109375" style="4" customWidth="1"/>
    <col min="9" max="9" width="11.42578125" style="4"/>
    <col min="10" max="10" width="12.28515625" style="4" customWidth="1"/>
    <col min="11" max="11" width="20.5703125" style="4" customWidth="1"/>
    <col min="12" max="12" width="18.140625" style="4" customWidth="1"/>
    <col min="13" max="13" width="11.42578125" style="4"/>
    <col min="14" max="14" width="7.42578125" style="4" customWidth="1"/>
    <col min="15" max="16" width="7.7109375" style="4" customWidth="1"/>
    <col min="17" max="256" width="11.42578125" style="4"/>
    <col min="257" max="257" width="7.42578125" style="4" customWidth="1"/>
    <col min="258" max="259" width="25.7109375" style="4" customWidth="1"/>
    <col min="260" max="260" width="8.7109375" style="4" customWidth="1"/>
    <col min="261" max="264" width="5.7109375" style="4" customWidth="1"/>
    <col min="265" max="512" width="11.42578125" style="4"/>
    <col min="513" max="513" width="7.42578125" style="4" customWidth="1"/>
    <col min="514" max="515" width="25.7109375" style="4" customWidth="1"/>
    <col min="516" max="516" width="8.7109375" style="4" customWidth="1"/>
    <col min="517" max="520" width="5.7109375" style="4" customWidth="1"/>
    <col min="521" max="768" width="11.42578125" style="4"/>
    <col min="769" max="769" width="7.42578125" style="4" customWidth="1"/>
    <col min="770" max="771" width="25.7109375" style="4" customWidth="1"/>
    <col min="772" max="772" width="8.7109375" style="4" customWidth="1"/>
    <col min="773" max="776" width="5.7109375" style="4" customWidth="1"/>
    <col min="777" max="1024" width="11.42578125" style="4"/>
    <col min="1025" max="1025" width="7.42578125" style="4" customWidth="1"/>
    <col min="1026" max="1027" width="25.7109375" style="4" customWidth="1"/>
    <col min="1028" max="1028" width="8.7109375" style="4" customWidth="1"/>
    <col min="1029" max="1032" width="5.7109375" style="4" customWidth="1"/>
    <col min="1033" max="1280" width="11.42578125" style="4"/>
    <col min="1281" max="1281" width="7.42578125" style="4" customWidth="1"/>
    <col min="1282" max="1283" width="25.7109375" style="4" customWidth="1"/>
    <col min="1284" max="1284" width="8.7109375" style="4" customWidth="1"/>
    <col min="1285" max="1288" width="5.7109375" style="4" customWidth="1"/>
    <col min="1289" max="1536" width="11.42578125" style="4"/>
    <col min="1537" max="1537" width="7.42578125" style="4" customWidth="1"/>
    <col min="1538" max="1539" width="25.7109375" style="4" customWidth="1"/>
    <col min="1540" max="1540" width="8.7109375" style="4" customWidth="1"/>
    <col min="1541" max="1544" width="5.7109375" style="4" customWidth="1"/>
    <col min="1545" max="1792" width="11.42578125" style="4"/>
    <col min="1793" max="1793" width="7.42578125" style="4" customWidth="1"/>
    <col min="1794" max="1795" width="25.7109375" style="4" customWidth="1"/>
    <col min="1796" max="1796" width="8.7109375" style="4" customWidth="1"/>
    <col min="1797" max="1800" width="5.7109375" style="4" customWidth="1"/>
    <col min="1801" max="2048" width="11.42578125" style="4"/>
    <col min="2049" max="2049" width="7.42578125" style="4" customWidth="1"/>
    <col min="2050" max="2051" width="25.7109375" style="4" customWidth="1"/>
    <col min="2052" max="2052" width="8.7109375" style="4" customWidth="1"/>
    <col min="2053" max="2056" width="5.7109375" style="4" customWidth="1"/>
    <col min="2057" max="2304" width="11.42578125" style="4"/>
    <col min="2305" max="2305" width="7.42578125" style="4" customWidth="1"/>
    <col min="2306" max="2307" width="25.7109375" style="4" customWidth="1"/>
    <col min="2308" max="2308" width="8.7109375" style="4" customWidth="1"/>
    <col min="2309" max="2312" width="5.7109375" style="4" customWidth="1"/>
    <col min="2313" max="2560" width="11.42578125" style="4"/>
    <col min="2561" max="2561" width="7.42578125" style="4" customWidth="1"/>
    <col min="2562" max="2563" width="25.7109375" style="4" customWidth="1"/>
    <col min="2564" max="2564" width="8.7109375" style="4" customWidth="1"/>
    <col min="2565" max="2568" width="5.7109375" style="4" customWidth="1"/>
    <col min="2569" max="2816" width="11.42578125" style="4"/>
    <col min="2817" max="2817" width="7.42578125" style="4" customWidth="1"/>
    <col min="2818" max="2819" width="25.7109375" style="4" customWidth="1"/>
    <col min="2820" max="2820" width="8.7109375" style="4" customWidth="1"/>
    <col min="2821" max="2824" width="5.7109375" style="4" customWidth="1"/>
    <col min="2825" max="3072" width="11.42578125" style="4"/>
    <col min="3073" max="3073" width="7.42578125" style="4" customWidth="1"/>
    <col min="3074" max="3075" width="25.7109375" style="4" customWidth="1"/>
    <col min="3076" max="3076" width="8.7109375" style="4" customWidth="1"/>
    <col min="3077" max="3080" width="5.7109375" style="4" customWidth="1"/>
    <col min="3081" max="3328" width="11.42578125" style="4"/>
    <col min="3329" max="3329" width="7.42578125" style="4" customWidth="1"/>
    <col min="3330" max="3331" width="25.7109375" style="4" customWidth="1"/>
    <col min="3332" max="3332" width="8.7109375" style="4" customWidth="1"/>
    <col min="3333" max="3336" width="5.7109375" style="4" customWidth="1"/>
    <col min="3337" max="3584" width="11.42578125" style="4"/>
    <col min="3585" max="3585" width="7.42578125" style="4" customWidth="1"/>
    <col min="3586" max="3587" width="25.7109375" style="4" customWidth="1"/>
    <col min="3588" max="3588" width="8.7109375" style="4" customWidth="1"/>
    <col min="3589" max="3592" width="5.7109375" style="4" customWidth="1"/>
    <col min="3593" max="3840" width="11.42578125" style="4"/>
    <col min="3841" max="3841" width="7.42578125" style="4" customWidth="1"/>
    <col min="3842" max="3843" width="25.7109375" style="4" customWidth="1"/>
    <col min="3844" max="3844" width="8.7109375" style="4" customWidth="1"/>
    <col min="3845" max="3848" width="5.7109375" style="4" customWidth="1"/>
    <col min="3849" max="4096" width="11.42578125" style="4"/>
    <col min="4097" max="4097" width="7.42578125" style="4" customWidth="1"/>
    <col min="4098" max="4099" width="25.7109375" style="4" customWidth="1"/>
    <col min="4100" max="4100" width="8.7109375" style="4" customWidth="1"/>
    <col min="4101" max="4104" width="5.7109375" style="4" customWidth="1"/>
    <col min="4105" max="4352" width="11.42578125" style="4"/>
    <col min="4353" max="4353" width="7.42578125" style="4" customWidth="1"/>
    <col min="4354" max="4355" width="25.7109375" style="4" customWidth="1"/>
    <col min="4356" max="4356" width="8.7109375" style="4" customWidth="1"/>
    <col min="4357" max="4360" width="5.7109375" style="4" customWidth="1"/>
    <col min="4361" max="4608" width="11.42578125" style="4"/>
    <col min="4609" max="4609" width="7.42578125" style="4" customWidth="1"/>
    <col min="4610" max="4611" width="25.7109375" style="4" customWidth="1"/>
    <col min="4612" max="4612" width="8.7109375" style="4" customWidth="1"/>
    <col min="4613" max="4616" width="5.7109375" style="4" customWidth="1"/>
    <col min="4617" max="4864" width="11.42578125" style="4"/>
    <col min="4865" max="4865" width="7.42578125" style="4" customWidth="1"/>
    <col min="4866" max="4867" width="25.7109375" style="4" customWidth="1"/>
    <col min="4868" max="4868" width="8.7109375" style="4" customWidth="1"/>
    <col min="4869" max="4872" width="5.7109375" style="4" customWidth="1"/>
    <col min="4873" max="5120" width="11.42578125" style="4"/>
    <col min="5121" max="5121" width="7.42578125" style="4" customWidth="1"/>
    <col min="5122" max="5123" width="25.7109375" style="4" customWidth="1"/>
    <col min="5124" max="5124" width="8.7109375" style="4" customWidth="1"/>
    <col min="5125" max="5128" width="5.7109375" style="4" customWidth="1"/>
    <col min="5129" max="5376" width="11.42578125" style="4"/>
    <col min="5377" max="5377" width="7.42578125" style="4" customWidth="1"/>
    <col min="5378" max="5379" width="25.7109375" style="4" customWidth="1"/>
    <col min="5380" max="5380" width="8.7109375" style="4" customWidth="1"/>
    <col min="5381" max="5384" width="5.7109375" style="4" customWidth="1"/>
    <col min="5385" max="5632" width="11.42578125" style="4"/>
    <col min="5633" max="5633" width="7.42578125" style="4" customWidth="1"/>
    <col min="5634" max="5635" width="25.7109375" style="4" customWidth="1"/>
    <col min="5636" max="5636" width="8.7109375" style="4" customWidth="1"/>
    <col min="5637" max="5640" width="5.7109375" style="4" customWidth="1"/>
    <col min="5641" max="5888" width="11.42578125" style="4"/>
    <col min="5889" max="5889" width="7.42578125" style="4" customWidth="1"/>
    <col min="5890" max="5891" width="25.7109375" style="4" customWidth="1"/>
    <col min="5892" max="5892" width="8.7109375" style="4" customWidth="1"/>
    <col min="5893" max="5896" width="5.7109375" style="4" customWidth="1"/>
    <col min="5897" max="6144" width="11.42578125" style="4"/>
    <col min="6145" max="6145" width="7.42578125" style="4" customWidth="1"/>
    <col min="6146" max="6147" width="25.7109375" style="4" customWidth="1"/>
    <col min="6148" max="6148" width="8.7109375" style="4" customWidth="1"/>
    <col min="6149" max="6152" width="5.7109375" style="4" customWidth="1"/>
    <col min="6153" max="6400" width="11.42578125" style="4"/>
    <col min="6401" max="6401" width="7.42578125" style="4" customWidth="1"/>
    <col min="6402" max="6403" width="25.7109375" style="4" customWidth="1"/>
    <col min="6404" max="6404" width="8.7109375" style="4" customWidth="1"/>
    <col min="6405" max="6408" width="5.7109375" style="4" customWidth="1"/>
    <col min="6409" max="6656" width="11.42578125" style="4"/>
    <col min="6657" max="6657" width="7.42578125" style="4" customWidth="1"/>
    <col min="6658" max="6659" width="25.7109375" style="4" customWidth="1"/>
    <col min="6660" max="6660" width="8.7109375" style="4" customWidth="1"/>
    <col min="6661" max="6664" width="5.7109375" style="4" customWidth="1"/>
    <col min="6665" max="6912" width="11.42578125" style="4"/>
    <col min="6913" max="6913" width="7.42578125" style="4" customWidth="1"/>
    <col min="6914" max="6915" width="25.7109375" style="4" customWidth="1"/>
    <col min="6916" max="6916" width="8.7109375" style="4" customWidth="1"/>
    <col min="6917" max="6920" width="5.7109375" style="4" customWidth="1"/>
    <col min="6921" max="7168" width="11.42578125" style="4"/>
    <col min="7169" max="7169" width="7.42578125" style="4" customWidth="1"/>
    <col min="7170" max="7171" width="25.7109375" style="4" customWidth="1"/>
    <col min="7172" max="7172" width="8.7109375" style="4" customWidth="1"/>
    <col min="7173" max="7176" width="5.7109375" style="4" customWidth="1"/>
    <col min="7177" max="7424" width="11.42578125" style="4"/>
    <col min="7425" max="7425" width="7.42578125" style="4" customWidth="1"/>
    <col min="7426" max="7427" width="25.7109375" style="4" customWidth="1"/>
    <col min="7428" max="7428" width="8.7109375" style="4" customWidth="1"/>
    <col min="7429" max="7432" width="5.7109375" style="4" customWidth="1"/>
    <col min="7433" max="7680" width="11.42578125" style="4"/>
    <col min="7681" max="7681" width="7.42578125" style="4" customWidth="1"/>
    <col min="7682" max="7683" width="25.7109375" style="4" customWidth="1"/>
    <col min="7684" max="7684" width="8.7109375" style="4" customWidth="1"/>
    <col min="7685" max="7688" width="5.7109375" style="4" customWidth="1"/>
    <col min="7689" max="7936" width="11.42578125" style="4"/>
    <col min="7937" max="7937" width="7.42578125" style="4" customWidth="1"/>
    <col min="7938" max="7939" width="25.7109375" style="4" customWidth="1"/>
    <col min="7940" max="7940" width="8.7109375" style="4" customWidth="1"/>
    <col min="7941" max="7944" width="5.7109375" style="4" customWidth="1"/>
    <col min="7945" max="8192" width="11.42578125" style="4"/>
    <col min="8193" max="8193" width="7.42578125" style="4" customWidth="1"/>
    <col min="8194" max="8195" width="25.7109375" style="4" customWidth="1"/>
    <col min="8196" max="8196" width="8.7109375" style="4" customWidth="1"/>
    <col min="8197" max="8200" width="5.7109375" style="4" customWidth="1"/>
    <col min="8201" max="8448" width="11.42578125" style="4"/>
    <col min="8449" max="8449" width="7.42578125" style="4" customWidth="1"/>
    <col min="8450" max="8451" width="25.7109375" style="4" customWidth="1"/>
    <col min="8452" max="8452" width="8.7109375" style="4" customWidth="1"/>
    <col min="8453" max="8456" width="5.7109375" style="4" customWidth="1"/>
    <col min="8457" max="8704" width="11.42578125" style="4"/>
    <col min="8705" max="8705" width="7.42578125" style="4" customWidth="1"/>
    <col min="8706" max="8707" width="25.7109375" style="4" customWidth="1"/>
    <col min="8708" max="8708" width="8.7109375" style="4" customWidth="1"/>
    <col min="8709" max="8712" width="5.7109375" style="4" customWidth="1"/>
    <col min="8713" max="8960" width="11.42578125" style="4"/>
    <col min="8961" max="8961" width="7.42578125" style="4" customWidth="1"/>
    <col min="8962" max="8963" width="25.7109375" style="4" customWidth="1"/>
    <col min="8964" max="8964" width="8.7109375" style="4" customWidth="1"/>
    <col min="8965" max="8968" width="5.7109375" style="4" customWidth="1"/>
    <col min="8969" max="9216" width="11.42578125" style="4"/>
    <col min="9217" max="9217" width="7.42578125" style="4" customWidth="1"/>
    <col min="9218" max="9219" width="25.7109375" style="4" customWidth="1"/>
    <col min="9220" max="9220" width="8.7109375" style="4" customWidth="1"/>
    <col min="9221" max="9224" width="5.7109375" style="4" customWidth="1"/>
    <col min="9225" max="9472" width="11.42578125" style="4"/>
    <col min="9473" max="9473" width="7.42578125" style="4" customWidth="1"/>
    <col min="9474" max="9475" width="25.7109375" style="4" customWidth="1"/>
    <col min="9476" max="9476" width="8.7109375" style="4" customWidth="1"/>
    <col min="9477" max="9480" width="5.7109375" style="4" customWidth="1"/>
    <col min="9481" max="9728" width="11.42578125" style="4"/>
    <col min="9729" max="9729" width="7.42578125" style="4" customWidth="1"/>
    <col min="9730" max="9731" width="25.7109375" style="4" customWidth="1"/>
    <col min="9732" max="9732" width="8.7109375" style="4" customWidth="1"/>
    <col min="9733" max="9736" width="5.7109375" style="4" customWidth="1"/>
    <col min="9737" max="9984" width="11.42578125" style="4"/>
    <col min="9985" max="9985" width="7.42578125" style="4" customWidth="1"/>
    <col min="9986" max="9987" width="25.7109375" style="4" customWidth="1"/>
    <col min="9988" max="9988" width="8.7109375" style="4" customWidth="1"/>
    <col min="9989" max="9992" width="5.7109375" style="4" customWidth="1"/>
    <col min="9993" max="10240" width="11.42578125" style="4"/>
    <col min="10241" max="10241" width="7.42578125" style="4" customWidth="1"/>
    <col min="10242" max="10243" width="25.7109375" style="4" customWidth="1"/>
    <col min="10244" max="10244" width="8.7109375" style="4" customWidth="1"/>
    <col min="10245" max="10248" width="5.7109375" style="4" customWidth="1"/>
    <col min="10249" max="10496" width="11.42578125" style="4"/>
    <col min="10497" max="10497" width="7.42578125" style="4" customWidth="1"/>
    <col min="10498" max="10499" width="25.7109375" style="4" customWidth="1"/>
    <col min="10500" max="10500" width="8.7109375" style="4" customWidth="1"/>
    <col min="10501" max="10504" width="5.7109375" style="4" customWidth="1"/>
    <col min="10505" max="10752" width="11.42578125" style="4"/>
    <col min="10753" max="10753" width="7.42578125" style="4" customWidth="1"/>
    <col min="10754" max="10755" width="25.7109375" style="4" customWidth="1"/>
    <col min="10756" max="10756" width="8.7109375" style="4" customWidth="1"/>
    <col min="10757" max="10760" width="5.7109375" style="4" customWidth="1"/>
    <col min="10761" max="11008" width="11.42578125" style="4"/>
    <col min="11009" max="11009" width="7.42578125" style="4" customWidth="1"/>
    <col min="11010" max="11011" width="25.7109375" style="4" customWidth="1"/>
    <col min="11012" max="11012" width="8.7109375" style="4" customWidth="1"/>
    <col min="11013" max="11016" width="5.7109375" style="4" customWidth="1"/>
    <col min="11017" max="11264" width="11.42578125" style="4"/>
    <col min="11265" max="11265" width="7.42578125" style="4" customWidth="1"/>
    <col min="11266" max="11267" width="25.7109375" style="4" customWidth="1"/>
    <col min="11268" max="11268" width="8.7109375" style="4" customWidth="1"/>
    <col min="11269" max="11272" width="5.7109375" style="4" customWidth="1"/>
    <col min="11273" max="11520" width="11.42578125" style="4"/>
    <col min="11521" max="11521" width="7.42578125" style="4" customWidth="1"/>
    <col min="11522" max="11523" width="25.7109375" style="4" customWidth="1"/>
    <col min="11524" max="11524" width="8.7109375" style="4" customWidth="1"/>
    <col min="11525" max="11528" width="5.7109375" style="4" customWidth="1"/>
    <col min="11529" max="11776" width="11.42578125" style="4"/>
    <col min="11777" max="11777" width="7.42578125" style="4" customWidth="1"/>
    <col min="11778" max="11779" width="25.7109375" style="4" customWidth="1"/>
    <col min="11780" max="11780" width="8.7109375" style="4" customWidth="1"/>
    <col min="11781" max="11784" width="5.7109375" style="4" customWidth="1"/>
    <col min="11785" max="12032" width="11.42578125" style="4"/>
    <col min="12033" max="12033" width="7.42578125" style="4" customWidth="1"/>
    <col min="12034" max="12035" width="25.7109375" style="4" customWidth="1"/>
    <col min="12036" max="12036" width="8.7109375" style="4" customWidth="1"/>
    <col min="12037" max="12040" width="5.7109375" style="4" customWidth="1"/>
    <col min="12041" max="12288" width="11.42578125" style="4"/>
    <col min="12289" max="12289" width="7.42578125" style="4" customWidth="1"/>
    <col min="12290" max="12291" width="25.7109375" style="4" customWidth="1"/>
    <col min="12292" max="12292" width="8.7109375" style="4" customWidth="1"/>
    <col min="12293" max="12296" width="5.7109375" style="4" customWidth="1"/>
    <col min="12297" max="12544" width="11.42578125" style="4"/>
    <col min="12545" max="12545" width="7.42578125" style="4" customWidth="1"/>
    <col min="12546" max="12547" width="25.7109375" style="4" customWidth="1"/>
    <col min="12548" max="12548" width="8.7109375" style="4" customWidth="1"/>
    <col min="12549" max="12552" width="5.7109375" style="4" customWidth="1"/>
    <col min="12553" max="12800" width="11.42578125" style="4"/>
    <col min="12801" max="12801" width="7.42578125" style="4" customWidth="1"/>
    <col min="12802" max="12803" width="25.7109375" style="4" customWidth="1"/>
    <col min="12804" max="12804" width="8.7109375" style="4" customWidth="1"/>
    <col min="12805" max="12808" width="5.7109375" style="4" customWidth="1"/>
    <col min="12809" max="13056" width="11.42578125" style="4"/>
    <col min="13057" max="13057" width="7.42578125" style="4" customWidth="1"/>
    <col min="13058" max="13059" width="25.7109375" style="4" customWidth="1"/>
    <col min="13060" max="13060" width="8.7109375" style="4" customWidth="1"/>
    <col min="13061" max="13064" width="5.7109375" style="4" customWidth="1"/>
    <col min="13065" max="13312" width="11.42578125" style="4"/>
    <col min="13313" max="13313" width="7.42578125" style="4" customWidth="1"/>
    <col min="13314" max="13315" width="25.7109375" style="4" customWidth="1"/>
    <col min="13316" max="13316" width="8.7109375" style="4" customWidth="1"/>
    <col min="13317" max="13320" width="5.7109375" style="4" customWidth="1"/>
    <col min="13321" max="13568" width="11.42578125" style="4"/>
    <col min="13569" max="13569" width="7.42578125" style="4" customWidth="1"/>
    <col min="13570" max="13571" width="25.7109375" style="4" customWidth="1"/>
    <col min="13572" max="13572" width="8.7109375" style="4" customWidth="1"/>
    <col min="13573" max="13576" width="5.7109375" style="4" customWidth="1"/>
    <col min="13577" max="13824" width="11.42578125" style="4"/>
    <col min="13825" max="13825" width="7.42578125" style="4" customWidth="1"/>
    <col min="13826" max="13827" width="25.7109375" style="4" customWidth="1"/>
    <col min="13828" max="13828" width="8.7109375" style="4" customWidth="1"/>
    <col min="13829" max="13832" width="5.7109375" style="4" customWidth="1"/>
    <col min="13833" max="14080" width="11.42578125" style="4"/>
    <col min="14081" max="14081" width="7.42578125" style="4" customWidth="1"/>
    <col min="14082" max="14083" width="25.7109375" style="4" customWidth="1"/>
    <col min="14084" max="14084" width="8.7109375" style="4" customWidth="1"/>
    <col min="14085" max="14088" width="5.7109375" style="4" customWidth="1"/>
    <col min="14089" max="14336" width="11.42578125" style="4"/>
    <col min="14337" max="14337" width="7.42578125" style="4" customWidth="1"/>
    <col min="14338" max="14339" width="25.7109375" style="4" customWidth="1"/>
    <col min="14340" max="14340" width="8.7109375" style="4" customWidth="1"/>
    <col min="14341" max="14344" width="5.7109375" style="4" customWidth="1"/>
    <col min="14345" max="14592" width="11.42578125" style="4"/>
    <col min="14593" max="14593" width="7.42578125" style="4" customWidth="1"/>
    <col min="14594" max="14595" width="25.7109375" style="4" customWidth="1"/>
    <col min="14596" max="14596" width="8.7109375" style="4" customWidth="1"/>
    <col min="14597" max="14600" width="5.7109375" style="4" customWidth="1"/>
    <col min="14601" max="14848" width="11.42578125" style="4"/>
    <col min="14849" max="14849" width="7.42578125" style="4" customWidth="1"/>
    <col min="14850" max="14851" width="25.7109375" style="4" customWidth="1"/>
    <col min="14852" max="14852" width="8.7109375" style="4" customWidth="1"/>
    <col min="14853" max="14856" width="5.7109375" style="4" customWidth="1"/>
    <col min="14857" max="15104" width="11.42578125" style="4"/>
    <col min="15105" max="15105" width="7.42578125" style="4" customWidth="1"/>
    <col min="15106" max="15107" width="25.7109375" style="4" customWidth="1"/>
    <col min="15108" max="15108" width="8.7109375" style="4" customWidth="1"/>
    <col min="15109" max="15112" width="5.7109375" style="4" customWidth="1"/>
    <col min="15113" max="15360" width="11.42578125" style="4"/>
    <col min="15361" max="15361" width="7.42578125" style="4" customWidth="1"/>
    <col min="15362" max="15363" width="25.7109375" style="4" customWidth="1"/>
    <col min="15364" max="15364" width="8.7109375" style="4" customWidth="1"/>
    <col min="15365" max="15368" width="5.7109375" style="4" customWidth="1"/>
    <col min="15369" max="15616" width="11.42578125" style="4"/>
    <col min="15617" max="15617" width="7.42578125" style="4" customWidth="1"/>
    <col min="15618" max="15619" width="25.7109375" style="4" customWidth="1"/>
    <col min="15620" max="15620" width="8.7109375" style="4" customWidth="1"/>
    <col min="15621" max="15624" width="5.7109375" style="4" customWidth="1"/>
    <col min="15625" max="15872" width="11.42578125" style="4"/>
    <col min="15873" max="15873" width="7.42578125" style="4" customWidth="1"/>
    <col min="15874" max="15875" width="25.7109375" style="4" customWidth="1"/>
    <col min="15876" max="15876" width="8.7109375" style="4" customWidth="1"/>
    <col min="15877" max="15880" width="5.7109375" style="4" customWidth="1"/>
    <col min="15881" max="16128" width="11.42578125" style="4"/>
    <col min="16129" max="16129" width="7.42578125" style="4" customWidth="1"/>
    <col min="16130" max="16131" width="25.7109375" style="4" customWidth="1"/>
    <col min="16132" max="16132" width="8.7109375" style="4" customWidth="1"/>
    <col min="16133" max="16136" width="5.7109375" style="4" customWidth="1"/>
    <col min="16137" max="16384" width="11.42578125" style="4"/>
  </cols>
  <sheetData>
    <row r="1" spans="1:8" s="61" customFormat="1" ht="23.25">
      <c r="A1" s="51" t="s">
        <v>21</v>
      </c>
      <c r="B1" s="51"/>
      <c r="C1" s="52"/>
      <c r="D1" s="52"/>
      <c r="E1" s="53"/>
      <c r="F1" s="53"/>
      <c r="G1" s="53"/>
      <c r="H1" s="53"/>
    </row>
    <row r="2" spans="1:8" s="61" customFormat="1" ht="23.25">
      <c r="A2" s="51"/>
      <c r="B2" s="62">
        <v>43628</v>
      </c>
      <c r="C2" s="52" t="s">
        <v>0</v>
      </c>
      <c r="D2" s="52"/>
      <c r="E2" s="53"/>
      <c r="F2" s="53"/>
      <c r="G2" s="53"/>
      <c r="H2" s="53"/>
    </row>
    <row r="3" spans="1:8" ht="23.25">
      <c r="A3" s="5"/>
      <c r="B3" s="8"/>
      <c r="C3" s="7"/>
      <c r="D3" s="7"/>
      <c r="E3" s="7"/>
      <c r="F3" s="7"/>
      <c r="G3" s="7"/>
      <c r="H3" s="7"/>
    </row>
    <row r="4" spans="1:8" ht="18">
      <c r="A4" s="8"/>
      <c r="B4" s="38" t="s">
        <v>1</v>
      </c>
      <c r="C4" s="56" t="s">
        <v>22</v>
      </c>
      <c r="D4" s="56" t="s">
        <v>46</v>
      </c>
      <c r="E4" s="7"/>
      <c r="F4" s="7"/>
      <c r="G4" s="7"/>
      <c r="H4" s="7"/>
    </row>
    <row r="5" spans="1:8" ht="15.75">
      <c r="A5" s="8"/>
      <c r="B5" s="39"/>
      <c r="C5" s="7"/>
      <c r="D5" s="7"/>
      <c r="E5" s="7"/>
      <c r="F5" s="7"/>
      <c r="G5" s="7"/>
      <c r="H5" s="7"/>
    </row>
    <row r="6" spans="1:8" ht="18">
      <c r="A6" s="10" t="s">
        <v>2</v>
      </c>
      <c r="B6" s="40" t="s">
        <v>27</v>
      </c>
      <c r="C6" s="12"/>
      <c r="D6" s="12"/>
      <c r="E6" s="12"/>
      <c r="F6" s="12"/>
      <c r="G6" s="12"/>
      <c r="H6" s="12"/>
    </row>
    <row r="7" spans="1:8" ht="18">
      <c r="A7" s="10" t="s">
        <v>3</v>
      </c>
      <c r="B7" s="40" t="s">
        <v>28</v>
      </c>
      <c r="C7" s="12"/>
      <c r="D7" s="12"/>
      <c r="E7" s="12"/>
      <c r="F7" s="12"/>
      <c r="G7" s="12"/>
      <c r="H7" s="12"/>
    </row>
    <row r="8" spans="1:8" ht="18">
      <c r="A8" s="10" t="s">
        <v>4</v>
      </c>
      <c r="B8" s="40" t="s">
        <v>29</v>
      </c>
      <c r="C8" s="12"/>
      <c r="D8" s="12"/>
      <c r="E8" s="12"/>
      <c r="F8" s="12"/>
      <c r="G8" s="12"/>
      <c r="H8" s="12"/>
    </row>
    <row r="9" spans="1:8" ht="18">
      <c r="A9" s="10" t="s">
        <v>5</v>
      </c>
      <c r="B9" s="40" t="s">
        <v>30</v>
      </c>
      <c r="C9" s="12"/>
      <c r="D9" s="12"/>
      <c r="E9" s="12"/>
      <c r="F9" s="12"/>
      <c r="G9" s="12"/>
      <c r="H9" s="12"/>
    </row>
    <row r="10" spans="1:8" ht="15.75">
      <c r="A10" s="8"/>
      <c r="B10" s="8"/>
      <c r="C10" s="7"/>
      <c r="D10" s="7"/>
      <c r="E10" s="7"/>
      <c r="F10" s="7"/>
      <c r="G10" s="7"/>
      <c r="H10" s="7"/>
    </row>
    <row r="11" spans="1:8" ht="15.75">
      <c r="A11" s="8"/>
      <c r="B11" s="8"/>
      <c r="C11" s="7"/>
      <c r="D11" s="7"/>
      <c r="E11" s="7"/>
      <c r="F11" s="7"/>
      <c r="G11" s="7"/>
      <c r="H11" s="7"/>
    </row>
    <row r="12" spans="1:8" ht="20.25">
      <c r="A12" s="13"/>
      <c r="B12" s="41" t="s">
        <v>6</v>
      </c>
      <c r="C12" s="15"/>
      <c r="D12" s="15"/>
      <c r="E12" s="16" t="s">
        <v>7</v>
      </c>
      <c r="F12" s="16"/>
      <c r="G12" s="17" t="s">
        <v>7</v>
      </c>
      <c r="H12" s="17"/>
    </row>
    <row r="13" spans="1:8" ht="23.25">
      <c r="A13" s="13"/>
      <c r="B13" s="41"/>
      <c r="C13" s="15"/>
      <c r="D13" s="15"/>
      <c r="E13" s="18"/>
      <c r="F13" s="18"/>
      <c r="G13" s="18"/>
      <c r="H13" s="18"/>
    </row>
    <row r="14" spans="1:8" ht="15.75">
      <c r="A14" s="19" t="s">
        <v>8</v>
      </c>
      <c r="B14" s="42" t="str">
        <f>B6</f>
        <v>GS Amtsberg</v>
      </c>
      <c r="C14" s="15" t="str">
        <f>B7</f>
        <v>GS Mildenau</v>
      </c>
      <c r="D14" s="15"/>
      <c r="E14" s="15">
        <v>0</v>
      </c>
      <c r="F14" s="15">
        <v>2</v>
      </c>
      <c r="G14" s="15">
        <v>7</v>
      </c>
      <c r="H14" s="15">
        <v>11</v>
      </c>
    </row>
    <row r="15" spans="1:8" ht="15.75">
      <c r="A15" s="19"/>
      <c r="B15" s="42"/>
      <c r="C15" s="15"/>
      <c r="D15" s="15"/>
      <c r="E15" s="15"/>
      <c r="F15" s="15"/>
      <c r="G15" s="15"/>
      <c r="H15" s="15"/>
    </row>
    <row r="16" spans="1:8" ht="15.75">
      <c r="A16" s="19"/>
      <c r="B16" s="42"/>
      <c r="C16" s="15"/>
      <c r="D16" s="15"/>
      <c r="E16" s="15"/>
      <c r="F16" s="15"/>
      <c r="G16" s="15"/>
      <c r="H16" s="15"/>
    </row>
    <row r="17" spans="1:8" ht="15.75">
      <c r="A17" s="19" t="s">
        <v>12</v>
      </c>
      <c r="B17" s="42" t="str">
        <f>B8</f>
        <v>GS Antonsthal</v>
      </c>
      <c r="C17" s="15" t="str">
        <f>B9</f>
        <v>GS Thalheim</v>
      </c>
      <c r="D17" s="15"/>
      <c r="E17" s="15">
        <v>0</v>
      </c>
      <c r="F17" s="15">
        <v>2</v>
      </c>
      <c r="G17" s="15">
        <v>0</v>
      </c>
      <c r="H17" s="15">
        <v>14</v>
      </c>
    </row>
    <row r="18" spans="1:8" ht="15.75">
      <c r="A18" s="19"/>
      <c r="B18" s="42"/>
      <c r="C18" s="15"/>
      <c r="D18" s="15"/>
      <c r="E18" s="15"/>
      <c r="F18" s="15"/>
      <c r="G18" s="15"/>
      <c r="H18" s="15"/>
    </row>
    <row r="19" spans="1:8" ht="15.75">
      <c r="A19" s="19"/>
      <c r="B19" s="42"/>
      <c r="C19" s="15"/>
      <c r="D19" s="15"/>
      <c r="E19" s="15"/>
      <c r="F19" s="15"/>
      <c r="G19" s="15"/>
      <c r="H19" s="15"/>
    </row>
    <row r="20" spans="1:8" ht="15.75">
      <c r="A20" s="19" t="s">
        <v>13</v>
      </c>
      <c r="B20" s="42" t="str">
        <f>B6</f>
        <v>GS Amtsberg</v>
      </c>
      <c r="C20" s="15" t="str">
        <f>B8</f>
        <v>GS Antonsthal</v>
      </c>
      <c r="D20" s="15"/>
      <c r="E20" s="15">
        <v>2</v>
      </c>
      <c r="F20" s="15">
        <v>0</v>
      </c>
      <c r="G20" s="15">
        <v>12</v>
      </c>
      <c r="H20" s="15">
        <v>7</v>
      </c>
    </row>
    <row r="21" spans="1:8" ht="15.75">
      <c r="A21" s="19"/>
      <c r="B21" s="42"/>
      <c r="C21" s="15"/>
      <c r="D21" s="15"/>
      <c r="E21" s="15"/>
      <c r="F21" s="15"/>
      <c r="G21" s="15"/>
      <c r="H21" s="15"/>
    </row>
    <row r="22" spans="1:8" ht="15.75">
      <c r="A22" s="19"/>
      <c r="B22" s="42"/>
      <c r="C22" s="15"/>
      <c r="D22" s="15"/>
      <c r="E22" s="15"/>
      <c r="F22" s="15"/>
      <c r="G22" s="15"/>
      <c r="H22" s="15"/>
    </row>
    <row r="23" spans="1:8" ht="15.75">
      <c r="A23" s="19" t="s">
        <v>14</v>
      </c>
      <c r="B23" s="42" t="str">
        <f>B7</f>
        <v>GS Mildenau</v>
      </c>
      <c r="C23" s="15" t="str">
        <f>B9</f>
        <v>GS Thalheim</v>
      </c>
      <c r="D23" s="15"/>
      <c r="E23" s="15">
        <v>1</v>
      </c>
      <c r="F23" s="15">
        <v>1</v>
      </c>
      <c r="G23" s="15">
        <v>9</v>
      </c>
      <c r="H23" s="15">
        <v>9</v>
      </c>
    </row>
    <row r="24" spans="1:8" ht="15.75">
      <c r="A24" s="19"/>
      <c r="B24" s="42"/>
      <c r="C24" s="15"/>
      <c r="D24" s="15"/>
      <c r="E24" s="15"/>
      <c r="F24" s="15"/>
      <c r="G24" s="15"/>
      <c r="H24" s="15"/>
    </row>
    <row r="25" spans="1:8" ht="15.75">
      <c r="A25" s="19"/>
      <c r="B25" s="42"/>
      <c r="C25" s="15"/>
      <c r="D25" s="15"/>
      <c r="E25" s="15"/>
      <c r="F25" s="15"/>
      <c r="G25" s="15"/>
      <c r="H25" s="15"/>
    </row>
    <row r="26" spans="1:8" ht="15.75">
      <c r="A26" s="19" t="s">
        <v>15</v>
      </c>
      <c r="B26" s="42" t="str">
        <f>B8</f>
        <v>GS Antonsthal</v>
      </c>
      <c r="C26" s="15" t="str">
        <f>B7</f>
        <v>GS Mildenau</v>
      </c>
      <c r="D26" s="15"/>
      <c r="E26" s="15">
        <v>0</v>
      </c>
      <c r="F26" s="15">
        <v>2</v>
      </c>
      <c r="G26" s="15">
        <v>2</v>
      </c>
      <c r="H26" s="15">
        <v>11</v>
      </c>
    </row>
    <row r="27" spans="1:8" ht="15.75">
      <c r="A27" s="19"/>
      <c r="B27" s="42"/>
      <c r="C27" s="15"/>
      <c r="D27" s="15"/>
      <c r="E27" s="15"/>
      <c r="F27" s="15"/>
      <c r="G27" s="15"/>
      <c r="H27" s="15"/>
    </row>
    <row r="28" spans="1:8" ht="15.75">
      <c r="A28" s="19"/>
      <c r="B28" s="42"/>
      <c r="C28" s="15"/>
      <c r="D28" s="15"/>
      <c r="E28" s="15"/>
      <c r="F28" s="15"/>
      <c r="G28" s="15"/>
      <c r="H28" s="15"/>
    </row>
    <row r="29" spans="1:8" ht="15.75">
      <c r="A29" s="19" t="s">
        <v>16</v>
      </c>
      <c r="B29" s="42" t="str">
        <f>B9</f>
        <v>GS Thalheim</v>
      </c>
      <c r="C29" s="15" t="str">
        <f>B6</f>
        <v>GS Amtsberg</v>
      </c>
      <c r="D29" s="15"/>
      <c r="E29" s="15">
        <v>0</v>
      </c>
      <c r="F29" s="15">
        <v>2</v>
      </c>
      <c r="G29" s="15">
        <v>7</v>
      </c>
      <c r="H29" s="15">
        <v>10</v>
      </c>
    </row>
    <row r="30" spans="1:8" ht="15.75">
      <c r="A30" s="13"/>
      <c r="B30" s="42"/>
      <c r="C30" s="15"/>
      <c r="D30" s="15"/>
      <c r="E30" s="15"/>
      <c r="F30" s="15"/>
      <c r="G30" s="15"/>
      <c r="H30" s="15"/>
    </row>
    <row r="31" spans="1:8" ht="15.75">
      <c r="A31" s="13"/>
      <c r="B31" s="42"/>
      <c r="C31" s="15"/>
      <c r="D31" s="15"/>
      <c r="E31" s="15"/>
      <c r="F31" s="15"/>
      <c r="G31" s="15"/>
      <c r="H31" s="15"/>
    </row>
    <row r="32" spans="1:8" ht="15.75">
      <c r="A32" s="20"/>
      <c r="B32" s="43"/>
      <c r="C32" s="21"/>
      <c r="D32" s="21"/>
      <c r="E32" s="21"/>
      <c r="F32" s="21"/>
      <c r="G32" s="21"/>
      <c r="H32" s="21"/>
    </row>
    <row r="33" spans="1:8" ht="15.75">
      <c r="A33" s="20"/>
      <c r="B33" s="43"/>
      <c r="C33" s="21"/>
      <c r="D33" s="21"/>
      <c r="E33" s="21"/>
      <c r="F33" s="21"/>
      <c r="G33" s="21"/>
      <c r="H33" s="21"/>
    </row>
    <row r="34" spans="1:8" ht="18">
      <c r="A34" s="6"/>
      <c r="B34" s="38" t="s">
        <v>17</v>
      </c>
      <c r="C34" s="7"/>
      <c r="D34" s="7"/>
      <c r="E34" s="7"/>
      <c r="F34" s="7"/>
      <c r="G34" s="7"/>
      <c r="H34" s="7"/>
    </row>
    <row r="35" spans="1:8" ht="15.75">
      <c r="A35" s="6"/>
      <c r="B35" s="8"/>
      <c r="C35" s="7"/>
      <c r="D35" s="7"/>
      <c r="E35" s="7"/>
      <c r="F35" s="7"/>
      <c r="G35" s="7"/>
      <c r="H35" s="7"/>
    </row>
    <row r="36" spans="1:8" ht="20.25">
      <c r="A36" s="11" t="s">
        <v>18</v>
      </c>
      <c r="B36" s="10" t="s">
        <v>19</v>
      </c>
      <c r="C36" s="22" t="s">
        <v>20</v>
      </c>
      <c r="D36" s="23"/>
      <c r="E36" s="16" t="s">
        <v>7</v>
      </c>
      <c r="F36" s="16"/>
      <c r="G36" s="17" t="s">
        <v>7</v>
      </c>
      <c r="H36" s="17"/>
    </row>
    <row r="37" spans="1:8" ht="18">
      <c r="A37" s="11"/>
      <c r="B37" s="10"/>
      <c r="C37" s="23"/>
      <c r="D37" s="23"/>
      <c r="E37" s="23"/>
      <c r="F37" s="23"/>
      <c r="G37" s="23"/>
      <c r="H37" s="23"/>
    </row>
    <row r="38" spans="1:8" s="25" customFormat="1" ht="18">
      <c r="A38" s="11" t="s">
        <v>59</v>
      </c>
      <c r="B38" s="10" t="str">
        <f>B6</f>
        <v>GS Amtsberg</v>
      </c>
      <c r="C38" s="11">
        <f>G38-H38</f>
        <v>4</v>
      </c>
      <c r="D38" s="11"/>
      <c r="E38" s="24">
        <f>SUM(E14,E15,E16,E20,E21,E22,F29,F30,F31)</f>
        <v>4</v>
      </c>
      <c r="F38" s="24">
        <f>SUM(F14:F16,F20:F22,E29:E31)</f>
        <v>2</v>
      </c>
      <c r="G38" s="24">
        <f>SUM(G14:G16,G20:G22,H29:H31)</f>
        <v>29</v>
      </c>
      <c r="H38" s="24">
        <f>SUM(H14:H16,H20:H22,G29:G31)</f>
        <v>25</v>
      </c>
    </row>
    <row r="39" spans="1:8" s="25" customFormat="1" ht="18">
      <c r="A39" s="11" t="s">
        <v>58</v>
      </c>
      <c r="B39" s="10" t="str">
        <f>B7</f>
        <v>GS Mildenau</v>
      </c>
      <c r="C39" s="11">
        <f>G39-H39</f>
        <v>13</v>
      </c>
      <c r="D39" s="11"/>
      <c r="E39" s="24">
        <f>SUM(F14:F16,E23:E25,F26:F28)</f>
        <v>5</v>
      </c>
      <c r="F39" s="24">
        <f>SUM(E14:E16,F23:F25,E26:E28)</f>
        <v>1</v>
      </c>
      <c r="G39" s="24">
        <f>SUM(H14:H16,G23:G25,H26:H28)</f>
        <v>31</v>
      </c>
      <c r="H39" s="24">
        <f>SUM(G14:G16,H23:H25,G26:G28)</f>
        <v>18</v>
      </c>
    </row>
    <row r="40" spans="1:8" s="25" customFormat="1" ht="18">
      <c r="A40" s="11" t="s">
        <v>61</v>
      </c>
      <c r="B40" s="10" t="str">
        <f>B8</f>
        <v>GS Antonsthal</v>
      </c>
      <c r="C40" s="11">
        <f>G40-H40</f>
        <v>-28</v>
      </c>
      <c r="D40" s="11"/>
      <c r="E40" s="24">
        <f>SUM(E17:E19,F20:F22,E26:E28)</f>
        <v>0</v>
      </c>
      <c r="F40" s="24">
        <f>SUM(F17:F19,E20:E22,F26:F28)</f>
        <v>6</v>
      </c>
      <c r="G40" s="24">
        <f>SUM(G17:G19,H20:H22,G26:G28)</f>
        <v>9</v>
      </c>
      <c r="H40" s="24">
        <f>SUM(H17:H19,G20:G22,H26:H28)</f>
        <v>37</v>
      </c>
    </row>
    <row r="41" spans="1:8" s="25" customFormat="1" ht="18">
      <c r="A41" s="11" t="s">
        <v>60</v>
      </c>
      <c r="B41" s="10" t="str">
        <f>B9</f>
        <v>GS Thalheim</v>
      </c>
      <c r="C41" s="11">
        <f>G41-H41</f>
        <v>11</v>
      </c>
      <c r="D41" s="11"/>
      <c r="E41" s="24">
        <f>SUM(F17:F19,F23:F25,E29:E31)</f>
        <v>3</v>
      </c>
      <c r="F41" s="24">
        <f>SUM(E17:E19,E23:E25,F29:F31)</f>
        <v>3</v>
      </c>
      <c r="G41" s="24">
        <f>SUM(H17:H19,H23:H25,G29:G31)</f>
        <v>30</v>
      </c>
      <c r="H41" s="24">
        <f>SUM(G17:G19,G23:G25,H29:H31)</f>
        <v>19</v>
      </c>
    </row>
    <row r="42" spans="1:8" ht="15.75">
      <c r="A42" s="8"/>
      <c r="B42" s="8"/>
      <c r="C42" s="7"/>
      <c r="D42" s="7"/>
      <c r="E42" s="7"/>
      <c r="F42" s="7"/>
      <c r="G42" s="7"/>
      <c r="H42" s="7"/>
    </row>
    <row r="43" spans="1:8" ht="23.25">
      <c r="A43" s="26"/>
      <c r="B43" s="44"/>
      <c r="C43" s="27"/>
      <c r="D43" s="27"/>
      <c r="E43" s="27"/>
      <c r="F43" s="27"/>
      <c r="G43" s="27"/>
      <c r="H43" s="27"/>
    </row>
    <row r="44" spans="1:8" ht="18">
      <c r="A44" s="28"/>
      <c r="B44" s="38" t="s">
        <v>1</v>
      </c>
      <c r="C44" s="56" t="s">
        <v>25</v>
      </c>
      <c r="D44" s="56" t="s">
        <v>45</v>
      </c>
      <c r="E44" s="28"/>
      <c r="F44" s="28"/>
      <c r="G44" s="28"/>
      <c r="H44" s="28"/>
    </row>
    <row r="45" spans="1:8" ht="15.75">
      <c r="A45" s="29"/>
      <c r="B45" s="39"/>
      <c r="C45" s="28"/>
      <c r="D45" s="28"/>
      <c r="E45" s="28"/>
      <c r="F45" s="28"/>
      <c r="G45" s="28"/>
      <c r="H45" s="28"/>
    </row>
    <row r="46" spans="1:8" ht="18">
      <c r="A46" s="30" t="s">
        <v>2</v>
      </c>
      <c r="B46" s="40" t="s">
        <v>35</v>
      </c>
      <c r="C46" s="31"/>
      <c r="D46" s="31"/>
      <c r="E46" s="31"/>
      <c r="F46" s="31"/>
      <c r="G46" s="31"/>
      <c r="H46" s="31"/>
    </row>
    <row r="47" spans="1:8" ht="18">
      <c r="A47" s="30" t="s">
        <v>3</v>
      </c>
      <c r="B47" s="40" t="s">
        <v>36</v>
      </c>
      <c r="C47" s="31"/>
      <c r="D47" s="31"/>
      <c r="E47" s="31"/>
      <c r="F47" s="31"/>
      <c r="G47" s="31"/>
      <c r="H47" s="31"/>
    </row>
    <row r="48" spans="1:8" ht="18">
      <c r="A48" s="30" t="s">
        <v>4</v>
      </c>
      <c r="B48" s="40" t="s">
        <v>37</v>
      </c>
      <c r="C48" s="31"/>
      <c r="D48" s="31"/>
      <c r="E48" s="31"/>
      <c r="F48" s="31"/>
      <c r="G48" s="31"/>
      <c r="H48" s="31"/>
    </row>
    <row r="49" spans="1:8" ht="18">
      <c r="A49" s="32"/>
      <c r="B49" s="45"/>
      <c r="C49" s="31"/>
      <c r="D49" s="31"/>
      <c r="E49" s="31"/>
      <c r="F49" s="31"/>
      <c r="G49" s="31"/>
      <c r="H49" s="31"/>
    </row>
    <row r="50" spans="1:8" ht="15.75">
      <c r="A50" s="29"/>
      <c r="B50" s="46"/>
      <c r="C50" s="28"/>
      <c r="D50" s="28"/>
      <c r="E50" s="28"/>
      <c r="F50" s="28"/>
      <c r="G50" s="28"/>
      <c r="H50" s="28"/>
    </row>
    <row r="51" spans="1:8" ht="15.75">
      <c r="A51" s="29"/>
      <c r="B51" s="46"/>
      <c r="C51" s="28"/>
      <c r="D51" s="28"/>
      <c r="E51" s="28"/>
      <c r="F51" s="28"/>
      <c r="G51" s="28"/>
      <c r="H51" s="28"/>
    </row>
    <row r="52" spans="1:8" ht="20.25">
      <c r="A52" s="33"/>
      <c r="B52" s="41" t="s">
        <v>6</v>
      </c>
      <c r="C52" s="34"/>
      <c r="D52" s="34"/>
      <c r="E52" s="16" t="s">
        <v>7</v>
      </c>
      <c r="F52" s="16"/>
      <c r="G52" s="17" t="s">
        <v>7</v>
      </c>
      <c r="H52" s="17"/>
    </row>
    <row r="53" spans="1:8" ht="23.25">
      <c r="A53" s="33"/>
      <c r="B53" s="41"/>
      <c r="C53" s="34"/>
      <c r="D53" s="34"/>
      <c r="E53" s="18"/>
      <c r="F53" s="18"/>
      <c r="G53" s="18"/>
      <c r="H53" s="18"/>
    </row>
    <row r="54" spans="1:8" ht="15.75">
      <c r="A54" s="35" t="s">
        <v>8</v>
      </c>
      <c r="B54" s="47" t="str">
        <f>B46</f>
        <v>GS Dörnthal</v>
      </c>
      <c r="C54" s="34" t="str">
        <f>B47</f>
        <v>GS Geyer</v>
      </c>
      <c r="D54" s="34"/>
      <c r="E54" s="34">
        <v>1</v>
      </c>
      <c r="F54" s="34">
        <v>1</v>
      </c>
      <c r="G54" s="34">
        <v>6</v>
      </c>
      <c r="H54" s="34">
        <v>6</v>
      </c>
    </row>
    <row r="55" spans="1:8" ht="15.75">
      <c r="A55" s="35"/>
      <c r="B55" s="47"/>
      <c r="C55" s="34"/>
      <c r="D55" s="34"/>
      <c r="E55" s="34"/>
      <c r="F55" s="34"/>
      <c r="G55" s="34"/>
      <c r="H55" s="34"/>
    </row>
    <row r="56" spans="1:8" ht="15.75">
      <c r="A56" s="35"/>
      <c r="B56" s="47"/>
      <c r="C56" s="34"/>
      <c r="D56" s="34"/>
      <c r="E56" s="34"/>
      <c r="F56" s="34"/>
      <c r="G56" s="34"/>
      <c r="H56" s="34"/>
    </row>
    <row r="57" spans="1:8" ht="15.75">
      <c r="A57" s="35"/>
      <c r="B57" s="47"/>
      <c r="C57" s="34"/>
      <c r="D57" s="34"/>
      <c r="E57" s="34"/>
      <c r="F57" s="34"/>
      <c r="G57" s="34"/>
      <c r="H57" s="34"/>
    </row>
    <row r="58" spans="1:8" ht="15.75">
      <c r="A58" s="35" t="s">
        <v>23</v>
      </c>
      <c r="B58" s="47" t="str">
        <f>B48</f>
        <v>GS Stollberg</v>
      </c>
      <c r="C58" s="34" t="str">
        <f>B46</f>
        <v>GS Dörnthal</v>
      </c>
      <c r="D58" s="34"/>
      <c r="E58" s="34">
        <v>0</v>
      </c>
      <c r="F58" s="34">
        <v>2</v>
      </c>
      <c r="G58" s="34">
        <v>2</v>
      </c>
      <c r="H58" s="34">
        <v>11</v>
      </c>
    </row>
    <row r="59" spans="1:8" ht="15.75">
      <c r="A59" s="35"/>
      <c r="B59" s="47"/>
      <c r="C59" s="34"/>
      <c r="D59" s="34"/>
      <c r="E59" s="34"/>
      <c r="F59" s="34"/>
      <c r="G59" s="34"/>
      <c r="H59" s="34"/>
    </row>
    <row r="60" spans="1:8" ht="15.75">
      <c r="A60" s="35"/>
      <c r="B60" s="47"/>
      <c r="C60" s="34"/>
      <c r="D60" s="34"/>
      <c r="E60" s="34"/>
      <c r="F60" s="34"/>
      <c r="G60" s="34"/>
      <c r="H60" s="34"/>
    </row>
    <row r="61" spans="1:8" ht="15.75">
      <c r="A61" s="35"/>
      <c r="B61" s="47"/>
      <c r="C61" s="34"/>
      <c r="D61" s="34"/>
      <c r="E61" s="34"/>
      <c r="F61" s="34"/>
      <c r="G61" s="34"/>
      <c r="H61" s="34"/>
    </row>
    <row r="62" spans="1:8" ht="15.75">
      <c r="A62" s="35" t="s">
        <v>24</v>
      </c>
      <c r="B62" s="47" t="str">
        <f>B47</f>
        <v>GS Geyer</v>
      </c>
      <c r="C62" s="34" t="str">
        <f>B48</f>
        <v>GS Stollberg</v>
      </c>
      <c r="D62" s="34"/>
      <c r="E62" s="34">
        <v>1</v>
      </c>
      <c r="F62" s="34">
        <v>1</v>
      </c>
      <c r="G62" s="34">
        <v>8</v>
      </c>
      <c r="H62" s="34">
        <v>8</v>
      </c>
    </row>
    <row r="63" spans="1:8" ht="15.75">
      <c r="A63" s="35"/>
      <c r="B63" s="47"/>
      <c r="C63" s="34"/>
      <c r="D63" s="34"/>
      <c r="E63" s="34"/>
      <c r="F63" s="34"/>
      <c r="G63" s="34"/>
      <c r="H63" s="34"/>
    </row>
    <row r="64" spans="1:8" ht="15.75">
      <c r="A64" s="35"/>
      <c r="B64" s="47"/>
      <c r="C64" s="34"/>
      <c r="D64" s="34"/>
      <c r="E64" s="34"/>
      <c r="F64" s="34"/>
      <c r="G64" s="34"/>
      <c r="H64" s="34"/>
    </row>
    <row r="65" spans="1:8" ht="15.75">
      <c r="A65" s="36"/>
      <c r="B65" s="48"/>
      <c r="C65" s="37"/>
      <c r="D65" s="37"/>
      <c r="E65" s="37"/>
      <c r="F65" s="37"/>
      <c r="G65" s="37"/>
      <c r="H65" s="37"/>
    </row>
    <row r="66" spans="1:8" ht="15.75">
      <c r="A66" s="36"/>
      <c r="B66" s="48"/>
      <c r="C66" s="37"/>
      <c r="D66" s="37"/>
      <c r="E66" s="37"/>
      <c r="F66" s="37"/>
      <c r="G66" s="37"/>
      <c r="H66" s="37"/>
    </row>
    <row r="67" spans="1:8" ht="18">
      <c r="A67" s="29"/>
      <c r="B67" s="38" t="s">
        <v>17</v>
      </c>
      <c r="C67" s="28"/>
      <c r="D67" s="28"/>
      <c r="E67" s="28"/>
      <c r="F67" s="28"/>
      <c r="G67" s="28"/>
      <c r="H67" s="28"/>
    </row>
    <row r="68" spans="1:8" ht="15.75">
      <c r="A68" s="29"/>
      <c r="B68" s="46"/>
      <c r="C68" s="28"/>
      <c r="D68" s="28"/>
      <c r="E68" s="28"/>
      <c r="F68" s="28"/>
      <c r="G68" s="28"/>
      <c r="H68" s="28"/>
    </row>
    <row r="69" spans="1:8" ht="20.25">
      <c r="A69" s="30" t="s">
        <v>18</v>
      </c>
      <c r="B69" s="40" t="s">
        <v>19</v>
      </c>
      <c r="C69" s="22" t="s">
        <v>20</v>
      </c>
      <c r="D69" s="22"/>
      <c r="E69" s="16" t="s">
        <v>7</v>
      </c>
      <c r="F69" s="16"/>
      <c r="G69" s="17" t="s">
        <v>7</v>
      </c>
      <c r="H69" s="17"/>
    </row>
    <row r="70" spans="1:8" ht="18">
      <c r="A70" s="30"/>
      <c r="B70" s="40"/>
      <c r="C70" s="22"/>
      <c r="D70" s="22"/>
      <c r="E70" s="22"/>
      <c r="F70" s="22"/>
      <c r="G70" s="22"/>
      <c r="H70" s="22"/>
    </row>
    <row r="71" spans="1:8" ht="18">
      <c r="A71" s="30" t="s">
        <v>58</v>
      </c>
      <c r="B71" s="40" t="str">
        <f>B46</f>
        <v>GS Dörnthal</v>
      </c>
      <c r="C71" s="30">
        <f>G71-H71</f>
        <v>9</v>
      </c>
      <c r="D71" s="30"/>
      <c r="E71" s="22">
        <f>SUM(E54:E56,F58:F60)</f>
        <v>3</v>
      </c>
      <c r="F71" s="22">
        <f>SUM(F54:F56,E58:E60)</f>
        <v>1</v>
      </c>
      <c r="G71" s="22">
        <f>SUM(G54:G56,H58:H60)</f>
        <v>17</v>
      </c>
      <c r="H71" s="22">
        <f>SUM(H54:H56,G58:G60)</f>
        <v>8</v>
      </c>
    </row>
    <row r="72" spans="1:8" ht="18">
      <c r="A72" s="30" t="s">
        <v>59</v>
      </c>
      <c r="B72" s="40" t="str">
        <f>B47</f>
        <v>GS Geyer</v>
      </c>
      <c r="C72" s="30">
        <f>G72-H72</f>
        <v>0</v>
      </c>
      <c r="D72" s="30"/>
      <c r="E72" s="22">
        <f>SUM(F54:F56,E62:E64)</f>
        <v>2</v>
      </c>
      <c r="F72" s="22">
        <f>SUM(E54:E56,F62:F64)</f>
        <v>2</v>
      </c>
      <c r="G72" s="22">
        <f>SUM(H54:H56,G62:G64)</f>
        <v>14</v>
      </c>
      <c r="H72" s="22">
        <f>SUM(G54:G56,H62:H64)</f>
        <v>14</v>
      </c>
    </row>
    <row r="73" spans="1:8" ht="18">
      <c r="A73" s="30" t="s">
        <v>60</v>
      </c>
      <c r="B73" s="40" t="str">
        <f>B48</f>
        <v>GS Stollberg</v>
      </c>
      <c r="C73" s="30">
        <f>G73-H73</f>
        <v>-9</v>
      </c>
      <c r="D73" s="30"/>
      <c r="E73" s="22">
        <f>SUM(E58:E60,F62:F64)</f>
        <v>1</v>
      </c>
      <c r="F73" s="22">
        <f>SUM(F58:F60,E62:E64)</f>
        <v>3</v>
      </c>
      <c r="G73" s="22">
        <f>SUM(G58:G60,H62:H64)</f>
        <v>10</v>
      </c>
      <c r="H73" s="22">
        <f>SUM(H58:H60,G62:G64)</f>
        <v>19</v>
      </c>
    </row>
    <row r="74" spans="1:8" ht="18">
      <c r="A74" s="57"/>
      <c r="B74" s="58"/>
      <c r="C74" s="57"/>
      <c r="D74" s="57"/>
      <c r="E74" s="59"/>
      <c r="F74" s="59"/>
      <c r="G74" s="59"/>
      <c r="H74" s="59"/>
    </row>
    <row r="75" spans="1:8" ht="18">
      <c r="A75" s="57"/>
      <c r="B75" s="58"/>
      <c r="C75" s="57"/>
      <c r="D75" s="57"/>
      <c r="E75" s="59"/>
      <c r="F75" s="59"/>
      <c r="G75" s="59"/>
      <c r="H75" s="59"/>
    </row>
    <row r="76" spans="1:8" ht="18">
      <c r="A76" s="57"/>
      <c r="B76" s="58"/>
      <c r="C76" s="57"/>
      <c r="D76" s="57"/>
      <c r="E76" s="59"/>
      <c r="F76" s="59"/>
      <c r="G76" s="59"/>
      <c r="H76" s="59"/>
    </row>
    <row r="77" spans="1:8" ht="18">
      <c r="A77" s="57"/>
      <c r="B77" s="58"/>
      <c r="C77" s="57"/>
      <c r="D77" s="57"/>
      <c r="E77" s="59"/>
      <c r="F77" s="59"/>
      <c r="G77" s="59"/>
      <c r="H77" s="59"/>
    </row>
    <row r="78" spans="1:8" ht="18">
      <c r="A78" s="57"/>
      <c r="B78" s="58"/>
      <c r="C78" s="57"/>
      <c r="D78" s="57"/>
      <c r="E78" s="59"/>
      <c r="F78" s="59"/>
      <c r="G78" s="59"/>
      <c r="H78" s="59"/>
    </row>
    <row r="79" spans="1:8" ht="18">
      <c r="A79" s="57"/>
      <c r="B79" s="58"/>
      <c r="C79" s="57"/>
      <c r="D79" s="57"/>
      <c r="E79" s="59"/>
      <c r="F79" s="59"/>
      <c r="G79" s="59"/>
      <c r="H79" s="59"/>
    </row>
    <row r="80" spans="1:8" ht="18">
      <c r="A80" s="57"/>
      <c r="B80" s="58"/>
      <c r="C80" s="57"/>
      <c r="D80" s="57"/>
      <c r="E80" s="59"/>
      <c r="F80" s="59"/>
      <c r="G80" s="59"/>
      <c r="H80" s="59"/>
    </row>
    <row r="81" spans="1:8" ht="18">
      <c r="A81" s="57"/>
      <c r="B81" s="58"/>
      <c r="C81" s="57"/>
      <c r="D81" s="57"/>
      <c r="E81" s="59"/>
      <c r="F81" s="59"/>
      <c r="G81" s="59"/>
      <c r="H81" s="59"/>
    </row>
    <row r="82" spans="1:8" ht="18">
      <c r="A82" s="57"/>
      <c r="B82" s="58"/>
      <c r="C82" s="57"/>
      <c r="D82" s="57"/>
      <c r="E82" s="59"/>
      <c r="F82" s="59"/>
      <c r="G82" s="59"/>
      <c r="H82" s="59"/>
    </row>
    <row r="83" spans="1:8" ht="18">
      <c r="A83" s="57"/>
      <c r="B83" s="58"/>
      <c r="C83" s="57"/>
      <c r="D83" s="57"/>
      <c r="E83" s="59"/>
      <c r="F83" s="59"/>
      <c r="G83" s="59"/>
      <c r="H83" s="59"/>
    </row>
    <row r="84" spans="1:8" ht="18">
      <c r="A84" s="57"/>
      <c r="B84" s="58"/>
      <c r="C84" s="57"/>
      <c r="D84" s="57"/>
      <c r="E84" s="59"/>
      <c r="F84" s="59"/>
      <c r="G84" s="59"/>
      <c r="H84" s="59"/>
    </row>
    <row r="85" spans="1:8" ht="18">
      <c r="A85" s="57"/>
      <c r="B85" s="58"/>
      <c r="C85" s="57"/>
      <c r="D85" s="57"/>
      <c r="E85" s="59"/>
      <c r="F85" s="59"/>
      <c r="G85" s="59"/>
      <c r="H85" s="59"/>
    </row>
    <row r="86" spans="1:8" ht="18">
      <c r="A86" s="57"/>
      <c r="B86" s="58"/>
      <c r="C86" s="57"/>
      <c r="D86" s="57"/>
      <c r="E86" s="59"/>
      <c r="F86" s="59"/>
      <c r="G86" s="59"/>
      <c r="H86" s="59"/>
    </row>
    <row r="87" spans="1:8" ht="18">
      <c r="A87" s="8"/>
      <c r="B87" s="38" t="s">
        <v>1</v>
      </c>
      <c r="C87" s="56" t="s">
        <v>26</v>
      </c>
      <c r="D87" s="56" t="s">
        <v>47</v>
      </c>
      <c r="E87" s="7"/>
      <c r="F87" s="7"/>
      <c r="G87" s="7"/>
      <c r="H87" s="7"/>
    </row>
    <row r="88" spans="1:8" ht="15.75">
      <c r="A88" s="8"/>
      <c r="B88" s="39"/>
      <c r="C88" s="7"/>
      <c r="D88" s="7"/>
      <c r="E88" s="7"/>
      <c r="F88" s="7"/>
      <c r="G88" s="7"/>
      <c r="H88" s="7"/>
    </row>
    <row r="89" spans="1:8" ht="18">
      <c r="A89" s="10" t="s">
        <v>2</v>
      </c>
      <c r="B89" s="40" t="s">
        <v>31</v>
      </c>
      <c r="C89" s="12"/>
      <c r="D89" s="12"/>
      <c r="E89" s="12"/>
      <c r="F89" s="12"/>
      <c r="G89" s="12"/>
      <c r="H89" s="12"/>
    </row>
    <row r="90" spans="1:8" ht="18">
      <c r="A90" s="10" t="s">
        <v>3</v>
      </c>
      <c r="B90" s="40" t="s">
        <v>32</v>
      </c>
      <c r="C90" s="12"/>
      <c r="D90" s="12"/>
      <c r="E90" s="12"/>
      <c r="F90" s="12"/>
      <c r="G90" s="12"/>
      <c r="H90" s="12"/>
    </row>
    <row r="91" spans="1:8" ht="18">
      <c r="A91" s="10" t="s">
        <v>4</v>
      </c>
      <c r="B91" s="40" t="s">
        <v>33</v>
      </c>
      <c r="C91" s="12"/>
      <c r="D91" s="12"/>
      <c r="E91" s="12"/>
      <c r="F91" s="12"/>
      <c r="G91" s="12"/>
      <c r="H91" s="12"/>
    </row>
    <row r="92" spans="1:8" ht="18">
      <c r="A92" s="10" t="s">
        <v>5</v>
      </c>
      <c r="B92" s="40" t="s">
        <v>34</v>
      </c>
      <c r="C92" s="12"/>
      <c r="D92" s="12"/>
      <c r="E92" s="12"/>
      <c r="F92" s="12"/>
      <c r="G92" s="12"/>
      <c r="H92" s="12"/>
    </row>
    <row r="93" spans="1:8" ht="15.75">
      <c r="A93" s="8"/>
      <c r="B93" s="8"/>
      <c r="C93" s="7"/>
      <c r="D93" s="7"/>
      <c r="E93" s="7"/>
      <c r="F93" s="7"/>
      <c r="G93" s="7"/>
      <c r="H93" s="7"/>
    </row>
    <row r="94" spans="1:8" ht="15.75">
      <c r="A94" s="8"/>
      <c r="B94" s="8"/>
      <c r="C94" s="7"/>
      <c r="D94" s="7"/>
      <c r="E94" s="7"/>
      <c r="F94" s="7"/>
      <c r="G94" s="7"/>
      <c r="H94" s="7"/>
    </row>
    <row r="95" spans="1:8" ht="20.25">
      <c r="A95" s="13"/>
      <c r="B95" s="41" t="s">
        <v>6</v>
      </c>
      <c r="C95" s="15"/>
      <c r="D95" s="15"/>
      <c r="E95" s="16" t="s">
        <v>7</v>
      </c>
      <c r="F95" s="16"/>
      <c r="G95" s="17" t="s">
        <v>7</v>
      </c>
      <c r="H95" s="17"/>
    </row>
    <row r="96" spans="1:8" ht="23.25">
      <c r="A96" s="13"/>
      <c r="B96" s="41"/>
      <c r="C96" s="15"/>
      <c r="D96" s="15"/>
      <c r="E96" s="18"/>
      <c r="F96" s="18"/>
      <c r="G96" s="18"/>
      <c r="H96" s="18"/>
    </row>
    <row r="97" spans="1:8" ht="15.75">
      <c r="A97" s="19" t="s">
        <v>8</v>
      </c>
      <c r="B97" s="42" t="str">
        <f>B89</f>
        <v>GS Gornau</v>
      </c>
      <c r="C97" s="15" t="str">
        <f>B90</f>
        <v>GS Elterlein</v>
      </c>
      <c r="D97" s="15"/>
      <c r="E97" s="15">
        <v>2</v>
      </c>
      <c r="F97" s="15">
        <v>0</v>
      </c>
      <c r="G97" s="15">
        <v>11</v>
      </c>
      <c r="H97" s="15">
        <v>6</v>
      </c>
    </row>
    <row r="98" spans="1:8" ht="15.75">
      <c r="A98" s="19"/>
      <c r="B98" s="42"/>
      <c r="C98" s="15"/>
      <c r="D98" s="15"/>
      <c r="E98" s="15"/>
      <c r="F98" s="15"/>
      <c r="G98" s="15"/>
      <c r="H98" s="15"/>
    </row>
    <row r="99" spans="1:8" ht="15.75">
      <c r="A99" s="19"/>
      <c r="B99" s="42"/>
      <c r="C99" s="15"/>
      <c r="D99" s="15"/>
      <c r="E99" s="15"/>
      <c r="F99" s="15"/>
      <c r="G99" s="15"/>
      <c r="H99" s="15"/>
    </row>
    <row r="100" spans="1:8" ht="15.75">
      <c r="A100" s="19" t="s">
        <v>12</v>
      </c>
      <c r="B100" s="42" t="str">
        <f>B91</f>
        <v>GS Schneeberg</v>
      </c>
      <c r="C100" s="15" t="str">
        <f>B92</f>
        <v>GS Oelsnitz</v>
      </c>
      <c r="D100" s="15"/>
      <c r="E100" s="15">
        <v>0</v>
      </c>
      <c r="F100" s="15">
        <v>2</v>
      </c>
      <c r="G100" s="15">
        <v>6</v>
      </c>
      <c r="H100" s="15">
        <v>11</v>
      </c>
    </row>
    <row r="101" spans="1:8" ht="15.75">
      <c r="A101" s="19"/>
      <c r="B101" s="42"/>
      <c r="C101" s="15"/>
      <c r="D101" s="15"/>
      <c r="E101" s="15"/>
      <c r="F101" s="15"/>
      <c r="G101" s="15"/>
      <c r="H101" s="15"/>
    </row>
    <row r="102" spans="1:8" ht="15.75">
      <c r="A102" s="19"/>
      <c r="B102" s="42"/>
      <c r="C102" s="15"/>
      <c r="D102" s="15"/>
      <c r="E102" s="15"/>
      <c r="F102" s="15"/>
      <c r="G102" s="15"/>
      <c r="H102" s="15"/>
    </row>
    <row r="103" spans="1:8" ht="15.75">
      <c r="A103" s="19" t="s">
        <v>13</v>
      </c>
      <c r="B103" s="42" t="str">
        <f>B89</f>
        <v>GS Gornau</v>
      </c>
      <c r="C103" s="15" t="str">
        <f>B91</f>
        <v>GS Schneeberg</v>
      </c>
      <c r="D103" s="15"/>
      <c r="E103" s="15">
        <v>0</v>
      </c>
      <c r="F103" s="15">
        <v>2</v>
      </c>
      <c r="G103" s="15">
        <v>6</v>
      </c>
      <c r="H103" s="15">
        <v>12</v>
      </c>
    </row>
    <row r="104" spans="1:8" ht="15.75">
      <c r="A104" s="19"/>
      <c r="B104" s="42"/>
      <c r="C104" s="15"/>
      <c r="D104" s="15"/>
      <c r="E104" s="15"/>
      <c r="F104" s="15"/>
      <c r="G104" s="15"/>
      <c r="H104" s="15"/>
    </row>
    <row r="105" spans="1:8" ht="15.75">
      <c r="A105" s="19"/>
      <c r="B105" s="42"/>
      <c r="C105" s="15"/>
      <c r="D105" s="15"/>
      <c r="E105" s="15"/>
      <c r="F105" s="15"/>
      <c r="G105" s="15"/>
      <c r="H105" s="15"/>
    </row>
    <row r="106" spans="1:8" ht="15.75">
      <c r="A106" s="19" t="s">
        <v>14</v>
      </c>
      <c r="B106" s="42" t="str">
        <f>B90</f>
        <v>GS Elterlein</v>
      </c>
      <c r="C106" s="15" t="str">
        <f>B92</f>
        <v>GS Oelsnitz</v>
      </c>
      <c r="D106" s="15"/>
      <c r="E106" s="15">
        <v>0</v>
      </c>
      <c r="F106" s="15">
        <v>2</v>
      </c>
      <c r="G106" s="15">
        <v>6</v>
      </c>
      <c r="H106" s="15">
        <v>10</v>
      </c>
    </row>
    <row r="107" spans="1:8" ht="15.75">
      <c r="A107" s="19"/>
      <c r="B107" s="42"/>
      <c r="C107" s="15"/>
      <c r="D107" s="15"/>
      <c r="E107" s="15"/>
      <c r="F107" s="15"/>
      <c r="G107" s="15"/>
      <c r="H107" s="15"/>
    </row>
    <row r="108" spans="1:8" ht="15.75">
      <c r="A108" s="19"/>
      <c r="B108" s="42"/>
      <c r="C108" s="15"/>
      <c r="D108" s="15"/>
      <c r="E108" s="15"/>
      <c r="F108" s="15"/>
      <c r="G108" s="15"/>
      <c r="H108" s="15"/>
    </row>
    <row r="109" spans="1:8" ht="15.75">
      <c r="A109" s="19" t="s">
        <v>15</v>
      </c>
      <c r="B109" s="42" t="str">
        <f>B91</f>
        <v>GS Schneeberg</v>
      </c>
      <c r="C109" s="15" t="str">
        <f>B90</f>
        <v>GS Elterlein</v>
      </c>
      <c r="D109" s="15"/>
      <c r="E109" s="15">
        <v>2</v>
      </c>
      <c r="F109" s="15">
        <v>0</v>
      </c>
      <c r="G109" s="15">
        <v>12</v>
      </c>
      <c r="H109" s="15">
        <v>5</v>
      </c>
    </row>
    <row r="110" spans="1:8" ht="15.75">
      <c r="A110" s="19"/>
      <c r="B110" s="42"/>
      <c r="C110" s="15"/>
      <c r="D110" s="15"/>
      <c r="E110" s="15"/>
      <c r="F110" s="15"/>
      <c r="G110" s="15"/>
      <c r="H110" s="15"/>
    </row>
    <row r="111" spans="1:8" ht="15.75">
      <c r="A111" s="19"/>
      <c r="B111" s="42"/>
      <c r="C111" s="15"/>
      <c r="D111" s="15"/>
      <c r="E111" s="15"/>
      <c r="F111" s="15"/>
      <c r="G111" s="15"/>
      <c r="H111" s="15"/>
    </row>
    <row r="112" spans="1:8" ht="15.75">
      <c r="A112" s="19" t="s">
        <v>16</v>
      </c>
      <c r="B112" s="42" t="str">
        <f>B92</f>
        <v>GS Oelsnitz</v>
      </c>
      <c r="C112" s="15" t="str">
        <f>B89</f>
        <v>GS Gornau</v>
      </c>
      <c r="D112" s="15"/>
      <c r="E112" s="15">
        <v>0</v>
      </c>
      <c r="F112" s="15">
        <v>2</v>
      </c>
      <c r="G112" s="15">
        <v>9</v>
      </c>
      <c r="H112" s="15">
        <v>10</v>
      </c>
    </row>
    <row r="113" spans="1:8" ht="15.75">
      <c r="A113" s="13"/>
      <c r="B113" s="42"/>
      <c r="C113" s="15"/>
      <c r="D113" s="15"/>
      <c r="E113" s="15"/>
      <c r="F113" s="15"/>
      <c r="G113" s="15"/>
      <c r="H113" s="15"/>
    </row>
    <row r="114" spans="1:8" ht="15.75">
      <c r="A114" s="13"/>
      <c r="B114" s="42"/>
      <c r="C114" s="15"/>
      <c r="D114" s="15"/>
      <c r="E114" s="15"/>
      <c r="F114" s="15"/>
      <c r="G114" s="15"/>
      <c r="H114" s="15"/>
    </row>
    <row r="115" spans="1:8" ht="15.75">
      <c r="A115" s="20"/>
      <c r="B115" s="43"/>
      <c r="C115" s="21"/>
      <c r="D115" s="21"/>
      <c r="E115" s="21"/>
      <c r="F115" s="21"/>
      <c r="G115" s="21"/>
      <c r="H115" s="21"/>
    </row>
    <row r="116" spans="1:8" ht="15.75">
      <c r="A116" s="20"/>
      <c r="B116" s="43"/>
      <c r="C116" s="21"/>
      <c r="D116" s="21"/>
      <c r="E116" s="21"/>
      <c r="F116" s="21"/>
      <c r="G116" s="21"/>
      <c r="H116" s="21"/>
    </row>
    <row r="117" spans="1:8" ht="18">
      <c r="A117" s="6"/>
      <c r="B117" s="38" t="s">
        <v>17</v>
      </c>
      <c r="C117" s="7"/>
      <c r="D117" s="7"/>
      <c r="E117" s="7"/>
      <c r="F117" s="7"/>
      <c r="G117" s="7"/>
      <c r="H117" s="7"/>
    </row>
    <row r="118" spans="1:8" ht="15.75">
      <c r="A118" s="6"/>
      <c r="B118" s="8"/>
      <c r="C118" s="7"/>
      <c r="D118" s="7"/>
      <c r="E118" s="7"/>
      <c r="F118" s="7"/>
      <c r="G118" s="7"/>
      <c r="H118" s="7"/>
    </row>
    <row r="119" spans="1:8" ht="20.25">
      <c r="A119" s="11" t="s">
        <v>18</v>
      </c>
      <c r="B119" s="10" t="s">
        <v>19</v>
      </c>
      <c r="C119" s="22" t="s">
        <v>20</v>
      </c>
      <c r="D119" s="23"/>
      <c r="E119" s="16" t="s">
        <v>7</v>
      </c>
      <c r="F119" s="16"/>
      <c r="G119" s="17" t="s">
        <v>7</v>
      </c>
      <c r="H119" s="17"/>
    </row>
    <row r="120" spans="1:8" ht="18">
      <c r="A120" s="11"/>
      <c r="B120" s="10"/>
      <c r="C120" s="23"/>
      <c r="D120" s="23"/>
      <c r="E120" s="23"/>
      <c r="F120" s="23"/>
      <c r="G120" s="23"/>
      <c r="H120" s="23"/>
    </row>
    <row r="121" spans="1:8" ht="18">
      <c r="A121" s="11" t="s">
        <v>60</v>
      </c>
      <c r="B121" s="10" t="str">
        <f>B89</f>
        <v>GS Gornau</v>
      </c>
      <c r="C121" s="11">
        <f>G121-H121</f>
        <v>0</v>
      </c>
      <c r="D121" s="11"/>
      <c r="E121" s="24">
        <f>SUM(E97,E98,E99,E103,E104,E105,F112,F113,F114)</f>
        <v>4</v>
      </c>
      <c r="F121" s="24">
        <f>SUM(F97:F99,F103:F105,E112:E114)</f>
        <v>2</v>
      </c>
      <c r="G121" s="24">
        <f>SUM(G97:G99,G103:G105,H112:H114)</f>
        <v>27</v>
      </c>
      <c r="H121" s="24">
        <f>SUM(H97:H99,H103:H105,G112:G114)</f>
        <v>27</v>
      </c>
    </row>
    <row r="122" spans="1:8" ht="18">
      <c r="A122" s="11" t="s">
        <v>61</v>
      </c>
      <c r="B122" s="10" t="str">
        <f>B90</f>
        <v>GS Elterlein</v>
      </c>
      <c r="C122" s="11">
        <f>G122-H122</f>
        <v>-16</v>
      </c>
      <c r="D122" s="11"/>
      <c r="E122" s="24">
        <f>SUM(F97:F99,E106:E108,F109:F111)</f>
        <v>0</v>
      </c>
      <c r="F122" s="24">
        <f>SUM(E97:E99,F106:F108,E109:E111)</f>
        <v>6</v>
      </c>
      <c r="G122" s="24">
        <f>SUM(H97:H99,G106:G108,H109:H111)</f>
        <v>17</v>
      </c>
      <c r="H122" s="24">
        <f>SUM(G97:G99,H106:H108,G109:G111)</f>
        <v>33</v>
      </c>
    </row>
    <row r="123" spans="1:8" ht="18">
      <c r="A123" s="11" t="s">
        <v>59</v>
      </c>
      <c r="B123" s="10" t="str">
        <f>B91</f>
        <v>GS Schneeberg</v>
      </c>
      <c r="C123" s="11">
        <f>G123-H123</f>
        <v>8</v>
      </c>
      <c r="D123" s="11"/>
      <c r="E123" s="24">
        <f>SUM(E100:E102,F103:F105,E109:E111)</f>
        <v>4</v>
      </c>
      <c r="F123" s="24">
        <f>SUM(F100:F102,E103:E105,F109:F111)</f>
        <v>2</v>
      </c>
      <c r="G123" s="24">
        <f>SUM(G100:G102,H103:H105,G109:G111)</f>
        <v>30</v>
      </c>
      <c r="H123" s="24">
        <f>SUM(H100:H102,G103:G105,H109:H111)</f>
        <v>22</v>
      </c>
    </row>
    <row r="124" spans="1:8" ht="18">
      <c r="A124" s="11" t="s">
        <v>58</v>
      </c>
      <c r="B124" s="10" t="str">
        <f>B92</f>
        <v>GS Oelsnitz</v>
      </c>
      <c r="C124" s="11">
        <f>G124-H124</f>
        <v>8</v>
      </c>
      <c r="D124" s="11"/>
      <c r="E124" s="24">
        <f>SUM(F100:F102,F106:F108,E112:E114)</f>
        <v>4</v>
      </c>
      <c r="F124" s="24">
        <f>SUM(E100:E102,E106:E108,F112:F114)</f>
        <v>2</v>
      </c>
      <c r="G124" s="24">
        <f>SUM(H100:H102,H106:H108,G112:G114)</f>
        <v>30</v>
      </c>
      <c r="H124" s="24">
        <f>SUM(G100:G102,G106:G108,H112:H114)</f>
        <v>22</v>
      </c>
    </row>
    <row r="125" spans="1:8" ht="15.75">
      <c r="A125" s="8"/>
      <c r="B125" s="8"/>
      <c r="C125" s="7"/>
      <c r="D125" s="7"/>
      <c r="E125" s="7"/>
      <c r="F125" s="7"/>
      <c r="G125" s="7"/>
      <c r="H125" s="7"/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50"/>
  <sheetViews>
    <sheetView workbookViewId="0">
      <selection activeCell="I39" sqref="I39"/>
    </sheetView>
  </sheetViews>
  <sheetFormatPr baseColWidth="10" defaultRowHeight="15"/>
  <cols>
    <col min="1" max="1" width="7.28515625" style="4" customWidth="1"/>
    <col min="2" max="2" width="19.42578125" style="4" customWidth="1"/>
    <col min="3" max="3" width="18.140625" style="4" customWidth="1"/>
    <col min="4" max="4" width="8.7109375" style="4" customWidth="1"/>
    <col min="5" max="8" width="5.7109375" style="4" customWidth="1"/>
    <col min="9" max="9" width="7.5703125" style="4" customWidth="1"/>
    <col min="10" max="256" width="11.42578125" style="4"/>
    <col min="257" max="257" width="7.28515625" style="4" customWidth="1"/>
    <col min="258" max="259" width="25.7109375" style="4" customWidth="1"/>
    <col min="260" max="260" width="8.7109375" style="4" customWidth="1"/>
    <col min="261" max="264" width="5.7109375" style="4" customWidth="1"/>
    <col min="265" max="512" width="11.42578125" style="4"/>
    <col min="513" max="513" width="7.28515625" style="4" customWidth="1"/>
    <col min="514" max="515" width="25.7109375" style="4" customWidth="1"/>
    <col min="516" max="516" width="8.7109375" style="4" customWidth="1"/>
    <col min="517" max="520" width="5.7109375" style="4" customWidth="1"/>
    <col min="521" max="768" width="11.42578125" style="4"/>
    <col min="769" max="769" width="7.28515625" style="4" customWidth="1"/>
    <col min="770" max="771" width="25.7109375" style="4" customWidth="1"/>
    <col min="772" max="772" width="8.7109375" style="4" customWidth="1"/>
    <col min="773" max="776" width="5.7109375" style="4" customWidth="1"/>
    <col min="777" max="1024" width="11.42578125" style="4"/>
    <col min="1025" max="1025" width="7.28515625" style="4" customWidth="1"/>
    <col min="1026" max="1027" width="25.7109375" style="4" customWidth="1"/>
    <col min="1028" max="1028" width="8.7109375" style="4" customWidth="1"/>
    <col min="1029" max="1032" width="5.7109375" style="4" customWidth="1"/>
    <col min="1033" max="1280" width="11.42578125" style="4"/>
    <col min="1281" max="1281" width="7.28515625" style="4" customWidth="1"/>
    <col min="1282" max="1283" width="25.7109375" style="4" customWidth="1"/>
    <col min="1284" max="1284" width="8.7109375" style="4" customWidth="1"/>
    <col min="1285" max="1288" width="5.7109375" style="4" customWidth="1"/>
    <col min="1289" max="1536" width="11.42578125" style="4"/>
    <col min="1537" max="1537" width="7.28515625" style="4" customWidth="1"/>
    <col min="1538" max="1539" width="25.7109375" style="4" customWidth="1"/>
    <col min="1540" max="1540" width="8.7109375" style="4" customWidth="1"/>
    <col min="1541" max="1544" width="5.7109375" style="4" customWidth="1"/>
    <col min="1545" max="1792" width="11.42578125" style="4"/>
    <col min="1793" max="1793" width="7.28515625" style="4" customWidth="1"/>
    <col min="1794" max="1795" width="25.7109375" style="4" customWidth="1"/>
    <col min="1796" max="1796" width="8.7109375" style="4" customWidth="1"/>
    <col min="1797" max="1800" width="5.7109375" style="4" customWidth="1"/>
    <col min="1801" max="2048" width="11.42578125" style="4"/>
    <col min="2049" max="2049" width="7.28515625" style="4" customWidth="1"/>
    <col min="2050" max="2051" width="25.7109375" style="4" customWidth="1"/>
    <col min="2052" max="2052" width="8.7109375" style="4" customWidth="1"/>
    <col min="2053" max="2056" width="5.7109375" style="4" customWidth="1"/>
    <col min="2057" max="2304" width="11.42578125" style="4"/>
    <col min="2305" max="2305" width="7.28515625" style="4" customWidth="1"/>
    <col min="2306" max="2307" width="25.7109375" style="4" customWidth="1"/>
    <col min="2308" max="2308" width="8.7109375" style="4" customWidth="1"/>
    <col min="2309" max="2312" width="5.7109375" style="4" customWidth="1"/>
    <col min="2313" max="2560" width="11.42578125" style="4"/>
    <col min="2561" max="2561" width="7.28515625" style="4" customWidth="1"/>
    <col min="2562" max="2563" width="25.7109375" style="4" customWidth="1"/>
    <col min="2564" max="2564" width="8.7109375" style="4" customWidth="1"/>
    <col min="2565" max="2568" width="5.7109375" style="4" customWidth="1"/>
    <col min="2569" max="2816" width="11.42578125" style="4"/>
    <col min="2817" max="2817" width="7.28515625" style="4" customWidth="1"/>
    <col min="2818" max="2819" width="25.7109375" style="4" customWidth="1"/>
    <col min="2820" max="2820" width="8.7109375" style="4" customWidth="1"/>
    <col min="2821" max="2824" width="5.7109375" style="4" customWidth="1"/>
    <col min="2825" max="3072" width="11.42578125" style="4"/>
    <col min="3073" max="3073" width="7.28515625" style="4" customWidth="1"/>
    <col min="3074" max="3075" width="25.7109375" style="4" customWidth="1"/>
    <col min="3076" max="3076" width="8.7109375" style="4" customWidth="1"/>
    <col min="3077" max="3080" width="5.7109375" style="4" customWidth="1"/>
    <col min="3081" max="3328" width="11.42578125" style="4"/>
    <col min="3329" max="3329" width="7.28515625" style="4" customWidth="1"/>
    <col min="3330" max="3331" width="25.7109375" style="4" customWidth="1"/>
    <col min="3332" max="3332" width="8.7109375" style="4" customWidth="1"/>
    <col min="3333" max="3336" width="5.7109375" style="4" customWidth="1"/>
    <col min="3337" max="3584" width="11.42578125" style="4"/>
    <col min="3585" max="3585" width="7.28515625" style="4" customWidth="1"/>
    <col min="3586" max="3587" width="25.7109375" style="4" customWidth="1"/>
    <col min="3588" max="3588" width="8.7109375" style="4" customWidth="1"/>
    <col min="3589" max="3592" width="5.7109375" style="4" customWidth="1"/>
    <col min="3593" max="3840" width="11.42578125" style="4"/>
    <col min="3841" max="3841" width="7.28515625" style="4" customWidth="1"/>
    <col min="3842" max="3843" width="25.7109375" style="4" customWidth="1"/>
    <col min="3844" max="3844" width="8.7109375" style="4" customWidth="1"/>
    <col min="3845" max="3848" width="5.7109375" style="4" customWidth="1"/>
    <col min="3849" max="4096" width="11.42578125" style="4"/>
    <col min="4097" max="4097" width="7.28515625" style="4" customWidth="1"/>
    <col min="4098" max="4099" width="25.7109375" style="4" customWidth="1"/>
    <col min="4100" max="4100" width="8.7109375" style="4" customWidth="1"/>
    <col min="4101" max="4104" width="5.7109375" style="4" customWidth="1"/>
    <col min="4105" max="4352" width="11.42578125" style="4"/>
    <col min="4353" max="4353" width="7.28515625" style="4" customWidth="1"/>
    <col min="4354" max="4355" width="25.7109375" style="4" customWidth="1"/>
    <col min="4356" max="4356" width="8.7109375" style="4" customWidth="1"/>
    <col min="4357" max="4360" width="5.7109375" style="4" customWidth="1"/>
    <col min="4361" max="4608" width="11.42578125" style="4"/>
    <col min="4609" max="4609" width="7.28515625" style="4" customWidth="1"/>
    <col min="4610" max="4611" width="25.7109375" style="4" customWidth="1"/>
    <col min="4612" max="4612" width="8.7109375" style="4" customWidth="1"/>
    <col min="4613" max="4616" width="5.7109375" style="4" customWidth="1"/>
    <col min="4617" max="4864" width="11.42578125" style="4"/>
    <col min="4865" max="4865" width="7.28515625" style="4" customWidth="1"/>
    <col min="4866" max="4867" width="25.7109375" style="4" customWidth="1"/>
    <col min="4868" max="4868" width="8.7109375" style="4" customWidth="1"/>
    <col min="4869" max="4872" width="5.7109375" style="4" customWidth="1"/>
    <col min="4873" max="5120" width="11.42578125" style="4"/>
    <col min="5121" max="5121" width="7.28515625" style="4" customWidth="1"/>
    <col min="5122" max="5123" width="25.7109375" style="4" customWidth="1"/>
    <col min="5124" max="5124" width="8.7109375" style="4" customWidth="1"/>
    <col min="5125" max="5128" width="5.7109375" style="4" customWidth="1"/>
    <col min="5129" max="5376" width="11.42578125" style="4"/>
    <col min="5377" max="5377" width="7.28515625" style="4" customWidth="1"/>
    <col min="5378" max="5379" width="25.7109375" style="4" customWidth="1"/>
    <col min="5380" max="5380" width="8.7109375" style="4" customWidth="1"/>
    <col min="5381" max="5384" width="5.7109375" style="4" customWidth="1"/>
    <col min="5385" max="5632" width="11.42578125" style="4"/>
    <col min="5633" max="5633" width="7.28515625" style="4" customWidth="1"/>
    <col min="5634" max="5635" width="25.7109375" style="4" customWidth="1"/>
    <col min="5636" max="5636" width="8.7109375" style="4" customWidth="1"/>
    <col min="5637" max="5640" width="5.7109375" style="4" customWidth="1"/>
    <col min="5641" max="5888" width="11.42578125" style="4"/>
    <col min="5889" max="5889" width="7.28515625" style="4" customWidth="1"/>
    <col min="5890" max="5891" width="25.7109375" style="4" customWidth="1"/>
    <col min="5892" max="5892" width="8.7109375" style="4" customWidth="1"/>
    <col min="5893" max="5896" width="5.7109375" style="4" customWidth="1"/>
    <col min="5897" max="6144" width="11.42578125" style="4"/>
    <col min="6145" max="6145" width="7.28515625" style="4" customWidth="1"/>
    <col min="6146" max="6147" width="25.7109375" style="4" customWidth="1"/>
    <col min="6148" max="6148" width="8.7109375" style="4" customWidth="1"/>
    <col min="6149" max="6152" width="5.7109375" style="4" customWidth="1"/>
    <col min="6153" max="6400" width="11.42578125" style="4"/>
    <col min="6401" max="6401" width="7.28515625" style="4" customWidth="1"/>
    <col min="6402" max="6403" width="25.7109375" style="4" customWidth="1"/>
    <col min="6404" max="6404" width="8.7109375" style="4" customWidth="1"/>
    <col min="6405" max="6408" width="5.7109375" style="4" customWidth="1"/>
    <col min="6409" max="6656" width="11.42578125" style="4"/>
    <col min="6657" max="6657" width="7.28515625" style="4" customWidth="1"/>
    <col min="6658" max="6659" width="25.7109375" style="4" customWidth="1"/>
    <col min="6660" max="6660" width="8.7109375" style="4" customWidth="1"/>
    <col min="6661" max="6664" width="5.7109375" style="4" customWidth="1"/>
    <col min="6665" max="6912" width="11.42578125" style="4"/>
    <col min="6913" max="6913" width="7.28515625" style="4" customWidth="1"/>
    <col min="6914" max="6915" width="25.7109375" style="4" customWidth="1"/>
    <col min="6916" max="6916" width="8.7109375" style="4" customWidth="1"/>
    <col min="6917" max="6920" width="5.7109375" style="4" customWidth="1"/>
    <col min="6921" max="7168" width="11.42578125" style="4"/>
    <col min="7169" max="7169" width="7.28515625" style="4" customWidth="1"/>
    <col min="7170" max="7171" width="25.7109375" style="4" customWidth="1"/>
    <col min="7172" max="7172" width="8.7109375" style="4" customWidth="1"/>
    <col min="7173" max="7176" width="5.7109375" style="4" customWidth="1"/>
    <col min="7177" max="7424" width="11.42578125" style="4"/>
    <col min="7425" max="7425" width="7.28515625" style="4" customWidth="1"/>
    <col min="7426" max="7427" width="25.7109375" style="4" customWidth="1"/>
    <col min="7428" max="7428" width="8.7109375" style="4" customWidth="1"/>
    <col min="7429" max="7432" width="5.7109375" style="4" customWidth="1"/>
    <col min="7433" max="7680" width="11.42578125" style="4"/>
    <col min="7681" max="7681" width="7.28515625" style="4" customWidth="1"/>
    <col min="7682" max="7683" width="25.7109375" style="4" customWidth="1"/>
    <col min="7684" max="7684" width="8.7109375" style="4" customWidth="1"/>
    <col min="7685" max="7688" width="5.7109375" style="4" customWidth="1"/>
    <col min="7689" max="7936" width="11.42578125" style="4"/>
    <col min="7937" max="7937" width="7.28515625" style="4" customWidth="1"/>
    <col min="7938" max="7939" width="25.7109375" style="4" customWidth="1"/>
    <col min="7940" max="7940" width="8.7109375" style="4" customWidth="1"/>
    <col min="7941" max="7944" width="5.7109375" style="4" customWidth="1"/>
    <col min="7945" max="8192" width="11.42578125" style="4"/>
    <col min="8193" max="8193" width="7.28515625" style="4" customWidth="1"/>
    <col min="8194" max="8195" width="25.7109375" style="4" customWidth="1"/>
    <col min="8196" max="8196" width="8.7109375" style="4" customWidth="1"/>
    <col min="8197" max="8200" width="5.7109375" style="4" customWidth="1"/>
    <col min="8201" max="8448" width="11.42578125" style="4"/>
    <col min="8449" max="8449" width="7.28515625" style="4" customWidth="1"/>
    <col min="8450" max="8451" width="25.7109375" style="4" customWidth="1"/>
    <col min="8452" max="8452" width="8.7109375" style="4" customWidth="1"/>
    <col min="8453" max="8456" width="5.7109375" style="4" customWidth="1"/>
    <col min="8457" max="8704" width="11.42578125" style="4"/>
    <col min="8705" max="8705" width="7.28515625" style="4" customWidth="1"/>
    <col min="8706" max="8707" width="25.7109375" style="4" customWidth="1"/>
    <col min="8708" max="8708" width="8.7109375" style="4" customWidth="1"/>
    <col min="8709" max="8712" width="5.7109375" style="4" customWidth="1"/>
    <col min="8713" max="8960" width="11.42578125" style="4"/>
    <col min="8961" max="8961" width="7.28515625" style="4" customWidth="1"/>
    <col min="8962" max="8963" width="25.7109375" style="4" customWidth="1"/>
    <col min="8964" max="8964" width="8.7109375" style="4" customWidth="1"/>
    <col min="8965" max="8968" width="5.7109375" style="4" customWidth="1"/>
    <col min="8969" max="9216" width="11.42578125" style="4"/>
    <col min="9217" max="9217" width="7.28515625" style="4" customWidth="1"/>
    <col min="9218" max="9219" width="25.7109375" style="4" customWidth="1"/>
    <col min="9220" max="9220" width="8.7109375" style="4" customWidth="1"/>
    <col min="9221" max="9224" width="5.7109375" style="4" customWidth="1"/>
    <col min="9225" max="9472" width="11.42578125" style="4"/>
    <col min="9473" max="9473" width="7.28515625" style="4" customWidth="1"/>
    <col min="9474" max="9475" width="25.7109375" style="4" customWidth="1"/>
    <col min="9476" max="9476" width="8.7109375" style="4" customWidth="1"/>
    <col min="9477" max="9480" width="5.7109375" style="4" customWidth="1"/>
    <col min="9481" max="9728" width="11.42578125" style="4"/>
    <col min="9729" max="9729" width="7.28515625" style="4" customWidth="1"/>
    <col min="9730" max="9731" width="25.7109375" style="4" customWidth="1"/>
    <col min="9732" max="9732" width="8.7109375" style="4" customWidth="1"/>
    <col min="9733" max="9736" width="5.7109375" style="4" customWidth="1"/>
    <col min="9737" max="9984" width="11.42578125" style="4"/>
    <col min="9985" max="9985" width="7.28515625" style="4" customWidth="1"/>
    <col min="9986" max="9987" width="25.7109375" style="4" customWidth="1"/>
    <col min="9988" max="9988" width="8.7109375" style="4" customWidth="1"/>
    <col min="9989" max="9992" width="5.7109375" style="4" customWidth="1"/>
    <col min="9993" max="10240" width="11.42578125" style="4"/>
    <col min="10241" max="10241" width="7.28515625" style="4" customWidth="1"/>
    <col min="10242" max="10243" width="25.7109375" style="4" customWidth="1"/>
    <col min="10244" max="10244" width="8.7109375" style="4" customWidth="1"/>
    <col min="10245" max="10248" width="5.7109375" style="4" customWidth="1"/>
    <col min="10249" max="10496" width="11.42578125" style="4"/>
    <col min="10497" max="10497" width="7.28515625" style="4" customWidth="1"/>
    <col min="10498" max="10499" width="25.7109375" style="4" customWidth="1"/>
    <col min="10500" max="10500" width="8.7109375" style="4" customWidth="1"/>
    <col min="10501" max="10504" width="5.7109375" style="4" customWidth="1"/>
    <col min="10505" max="10752" width="11.42578125" style="4"/>
    <col min="10753" max="10753" width="7.28515625" style="4" customWidth="1"/>
    <col min="10754" max="10755" width="25.7109375" style="4" customWidth="1"/>
    <col min="10756" max="10756" width="8.7109375" style="4" customWidth="1"/>
    <col min="10757" max="10760" width="5.7109375" style="4" customWidth="1"/>
    <col min="10761" max="11008" width="11.42578125" style="4"/>
    <col min="11009" max="11009" width="7.28515625" style="4" customWidth="1"/>
    <col min="11010" max="11011" width="25.7109375" style="4" customWidth="1"/>
    <col min="11012" max="11012" width="8.7109375" style="4" customWidth="1"/>
    <col min="11013" max="11016" width="5.7109375" style="4" customWidth="1"/>
    <col min="11017" max="11264" width="11.42578125" style="4"/>
    <col min="11265" max="11265" width="7.28515625" style="4" customWidth="1"/>
    <col min="11266" max="11267" width="25.7109375" style="4" customWidth="1"/>
    <col min="11268" max="11268" width="8.7109375" style="4" customWidth="1"/>
    <col min="11269" max="11272" width="5.7109375" style="4" customWidth="1"/>
    <col min="11273" max="11520" width="11.42578125" style="4"/>
    <col min="11521" max="11521" width="7.28515625" style="4" customWidth="1"/>
    <col min="11522" max="11523" width="25.7109375" style="4" customWidth="1"/>
    <col min="11524" max="11524" width="8.7109375" style="4" customWidth="1"/>
    <col min="11525" max="11528" width="5.7109375" style="4" customWidth="1"/>
    <col min="11529" max="11776" width="11.42578125" style="4"/>
    <col min="11777" max="11777" width="7.28515625" style="4" customWidth="1"/>
    <col min="11778" max="11779" width="25.7109375" style="4" customWidth="1"/>
    <col min="11780" max="11780" width="8.7109375" style="4" customWidth="1"/>
    <col min="11781" max="11784" width="5.7109375" style="4" customWidth="1"/>
    <col min="11785" max="12032" width="11.42578125" style="4"/>
    <col min="12033" max="12033" width="7.28515625" style="4" customWidth="1"/>
    <col min="12034" max="12035" width="25.7109375" style="4" customWidth="1"/>
    <col min="12036" max="12036" width="8.7109375" style="4" customWidth="1"/>
    <col min="12037" max="12040" width="5.7109375" style="4" customWidth="1"/>
    <col min="12041" max="12288" width="11.42578125" style="4"/>
    <col min="12289" max="12289" width="7.28515625" style="4" customWidth="1"/>
    <col min="12290" max="12291" width="25.7109375" style="4" customWidth="1"/>
    <col min="12292" max="12292" width="8.7109375" style="4" customWidth="1"/>
    <col min="12293" max="12296" width="5.7109375" style="4" customWidth="1"/>
    <col min="12297" max="12544" width="11.42578125" style="4"/>
    <col min="12545" max="12545" width="7.28515625" style="4" customWidth="1"/>
    <col min="12546" max="12547" width="25.7109375" style="4" customWidth="1"/>
    <col min="12548" max="12548" width="8.7109375" style="4" customWidth="1"/>
    <col min="12549" max="12552" width="5.7109375" style="4" customWidth="1"/>
    <col min="12553" max="12800" width="11.42578125" style="4"/>
    <col min="12801" max="12801" width="7.28515625" style="4" customWidth="1"/>
    <col min="12802" max="12803" width="25.7109375" style="4" customWidth="1"/>
    <col min="12804" max="12804" width="8.7109375" style="4" customWidth="1"/>
    <col min="12805" max="12808" width="5.7109375" style="4" customWidth="1"/>
    <col min="12809" max="13056" width="11.42578125" style="4"/>
    <col min="13057" max="13057" width="7.28515625" style="4" customWidth="1"/>
    <col min="13058" max="13059" width="25.7109375" style="4" customWidth="1"/>
    <col min="13060" max="13060" width="8.7109375" style="4" customWidth="1"/>
    <col min="13061" max="13064" width="5.7109375" style="4" customWidth="1"/>
    <col min="13065" max="13312" width="11.42578125" style="4"/>
    <col min="13313" max="13313" width="7.28515625" style="4" customWidth="1"/>
    <col min="13314" max="13315" width="25.7109375" style="4" customWidth="1"/>
    <col min="13316" max="13316" width="8.7109375" style="4" customWidth="1"/>
    <col min="13317" max="13320" width="5.7109375" style="4" customWidth="1"/>
    <col min="13321" max="13568" width="11.42578125" style="4"/>
    <col min="13569" max="13569" width="7.28515625" style="4" customWidth="1"/>
    <col min="13570" max="13571" width="25.7109375" style="4" customWidth="1"/>
    <col min="13572" max="13572" width="8.7109375" style="4" customWidth="1"/>
    <col min="13573" max="13576" width="5.7109375" style="4" customWidth="1"/>
    <col min="13577" max="13824" width="11.42578125" style="4"/>
    <col min="13825" max="13825" width="7.28515625" style="4" customWidth="1"/>
    <col min="13826" max="13827" width="25.7109375" style="4" customWidth="1"/>
    <col min="13828" max="13828" width="8.7109375" style="4" customWidth="1"/>
    <col min="13829" max="13832" width="5.7109375" style="4" customWidth="1"/>
    <col min="13833" max="14080" width="11.42578125" style="4"/>
    <col min="14081" max="14081" width="7.28515625" style="4" customWidth="1"/>
    <col min="14082" max="14083" width="25.7109375" style="4" customWidth="1"/>
    <col min="14084" max="14084" width="8.7109375" style="4" customWidth="1"/>
    <col min="14085" max="14088" width="5.7109375" style="4" customWidth="1"/>
    <col min="14089" max="14336" width="11.42578125" style="4"/>
    <col min="14337" max="14337" width="7.28515625" style="4" customWidth="1"/>
    <col min="14338" max="14339" width="25.7109375" style="4" customWidth="1"/>
    <col min="14340" max="14340" width="8.7109375" style="4" customWidth="1"/>
    <col min="14341" max="14344" width="5.7109375" style="4" customWidth="1"/>
    <col min="14345" max="14592" width="11.42578125" style="4"/>
    <col min="14593" max="14593" width="7.28515625" style="4" customWidth="1"/>
    <col min="14594" max="14595" width="25.7109375" style="4" customWidth="1"/>
    <col min="14596" max="14596" width="8.7109375" style="4" customWidth="1"/>
    <col min="14597" max="14600" width="5.7109375" style="4" customWidth="1"/>
    <col min="14601" max="14848" width="11.42578125" style="4"/>
    <col min="14849" max="14849" width="7.28515625" style="4" customWidth="1"/>
    <col min="14850" max="14851" width="25.7109375" style="4" customWidth="1"/>
    <col min="14852" max="14852" width="8.7109375" style="4" customWidth="1"/>
    <col min="14853" max="14856" width="5.7109375" style="4" customWidth="1"/>
    <col min="14857" max="15104" width="11.42578125" style="4"/>
    <col min="15105" max="15105" width="7.28515625" style="4" customWidth="1"/>
    <col min="15106" max="15107" width="25.7109375" style="4" customWidth="1"/>
    <col min="15108" max="15108" width="8.7109375" style="4" customWidth="1"/>
    <col min="15109" max="15112" width="5.7109375" style="4" customWidth="1"/>
    <col min="15113" max="15360" width="11.42578125" style="4"/>
    <col min="15361" max="15361" width="7.28515625" style="4" customWidth="1"/>
    <col min="15362" max="15363" width="25.7109375" style="4" customWidth="1"/>
    <col min="15364" max="15364" width="8.7109375" style="4" customWidth="1"/>
    <col min="15365" max="15368" width="5.7109375" style="4" customWidth="1"/>
    <col min="15369" max="15616" width="11.42578125" style="4"/>
    <col min="15617" max="15617" width="7.28515625" style="4" customWidth="1"/>
    <col min="15618" max="15619" width="25.7109375" style="4" customWidth="1"/>
    <col min="15620" max="15620" width="8.7109375" style="4" customWidth="1"/>
    <col min="15621" max="15624" width="5.7109375" style="4" customWidth="1"/>
    <col min="15625" max="15872" width="11.42578125" style="4"/>
    <col min="15873" max="15873" width="7.28515625" style="4" customWidth="1"/>
    <col min="15874" max="15875" width="25.7109375" style="4" customWidth="1"/>
    <col min="15876" max="15876" width="8.7109375" style="4" customWidth="1"/>
    <col min="15877" max="15880" width="5.7109375" style="4" customWidth="1"/>
    <col min="15881" max="16128" width="11.42578125" style="4"/>
    <col min="16129" max="16129" width="7.28515625" style="4" customWidth="1"/>
    <col min="16130" max="16131" width="25.7109375" style="4" customWidth="1"/>
    <col min="16132" max="16132" width="8.7109375" style="4" customWidth="1"/>
    <col min="16133" max="16136" width="5.7109375" style="4" customWidth="1"/>
    <col min="16137" max="16384" width="11.42578125" style="4"/>
  </cols>
  <sheetData>
    <row r="1" spans="1:9" s="53" customFormat="1" ht="26.25">
      <c r="A1" s="1" t="s">
        <v>21</v>
      </c>
      <c r="B1" s="1"/>
      <c r="C1" s="2"/>
      <c r="D1" s="2"/>
      <c r="E1" s="3"/>
      <c r="F1" s="3"/>
      <c r="G1" s="3"/>
      <c r="H1" s="3"/>
    </row>
    <row r="2" spans="1:9" s="53" customFormat="1" ht="24.75" customHeight="1">
      <c r="A2" s="1"/>
      <c r="B2" s="62">
        <v>43628</v>
      </c>
      <c r="C2" s="2" t="s">
        <v>0</v>
      </c>
      <c r="D2" s="2"/>
      <c r="E2" s="3"/>
      <c r="F2" s="3"/>
      <c r="G2" s="3"/>
      <c r="H2" s="3"/>
    </row>
    <row r="3" spans="1:9" s="53" customFormat="1" ht="15.75" customHeight="1">
      <c r="A3" s="51"/>
      <c r="B3" s="52"/>
      <c r="C3" s="52"/>
      <c r="D3" s="52"/>
    </row>
    <row r="4" spans="1:9" s="53" customFormat="1" ht="23.25">
      <c r="A4" s="51"/>
      <c r="B4" s="9" t="s">
        <v>1</v>
      </c>
      <c r="C4" s="52" t="s">
        <v>54</v>
      </c>
      <c r="D4" s="52"/>
    </row>
    <row r="5" spans="1:9" ht="18">
      <c r="A5" s="40" t="s">
        <v>2</v>
      </c>
      <c r="B5" s="22" t="s">
        <v>37</v>
      </c>
      <c r="C5" s="31"/>
      <c r="D5" s="31"/>
      <c r="E5" s="28"/>
      <c r="F5" s="28"/>
      <c r="G5" s="28"/>
      <c r="H5" s="31"/>
    </row>
    <row r="6" spans="1:9" ht="18">
      <c r="A6" s="40" t="s">
        <v>3</v>
      </c>
      <c r="B6" s="22" t="s">
        <v>30</v>
      </c>
      <c r="C6" s="31"/>
      <c r="D6" s="31"/>
      <c r="E6" s="28"/>
      <c r="F6" s="28"/>
      <c r="G6" s="28"/>
      <c r="H6" s="31"/>
    </row>
    <row r="7" spans="1:9" ht="18">
      <c r="A7" s="40" t="s">
        <v>4</v>
      </c>
      <c r="B7" s="22" t="s">
        <v>62</v>
      </c>
      <c r="C7" s="31"/>
      <c r="D7" s="31"/>
      <c r="E7" s="28"/>
      <c r="F7" s="28"/>
      <c r="G7" s="28"/>
      <c r="H7" s="31"/>
    </row>
    <row r="8" spans="1:9" ht="18">
      <c r="A8" s="40" t="s">
        <v>5</v>
      </c>
      <c r="B8" s="22" t="s">
        <v>32</v>
      </c>
      <c r="C8" s="31"/>
      <c r="D8" s="31"/>
      <c r="E8" s="28"/>
      <c r="F8" s="28"/>
      <c r="G8" s="28"/>
      <c r="H8" s="31"/>
    </row>
    <row r="9" spans="1:9" ht="18">
      <c r="A9" s="40" t="s">
        <v>49</v>
      </c>
      <c r="B9" s="22" t="s">
        <v>31</v>
      </c>
      <c r="C9" s="31"/>
      <c r="D9" s="31"/>
      <c r="E9" s="28"/>
      <c r="F9" s="28"/>
      <c r="G9" s="28"/>
      <c r="H9" s="28"/>
    </row>
    <row r="10" spans="1:9" ht="18">
      <c r="A10" s="45"/>
      <c r="B10" s="31"/>
      <c r="C10" s="31"/>
      <c r="D10" s="31"/>
      <c r="E10" s="28"/>
      <c r="F10" s="28"/>
      <c r="G10" s="28"/>
      <c r="H10" s="28"/>
    </row>
    <row r="11" spans="1:9" ht="20.25">
      <c r="A11" s="33"/>
      <c r="B11" s="14" t="s">
        <v>6</v>
      </c>
      <c r="C11" s="34"/>
      <c r="D11" s="34"/>
      <c r="E11" s="16" t="s">
        <v>7</v>
      </c>
      <c r="F11" s="16"/>
      <c r="G11" s="17" t="s">
        <v>7</v>
      </c>
      <c r="H11" s="17"/>
    </row>
    <row r="12" spans="1:9" ht="15.75">
      <c r="A12" s="35" t="s">
        <v>8</v>
      </c>
      <c r="B12" s="34" t="str">
        <f>B5</f>
        <v>GS Stollberg</v>
      </c>
      <c r="C12" s="34" t="str">
        <f>B6</f>
        <v>GS Thalheim</v>
      </c>
      <c r="D12" s="34" t="s">
        <v>9</v>
      </c>
      <c r="E12" s="34">
        <v>2</v>
      </c>
      <c r="F12" s="34">
        <v>0</v>
      </c>
      <c r="G12" s="34">
        <v>9</v>
      </c>
      <c r="H12" s="34">
        <v>4</v>
      </c>
      <c r="I12" s="4" t="s">
        <v>46</v>
      </c>
    </row>
    <row r="13" spans="1:9" ht="15.75">
      <c r="A13" s="35"/>
      <c r="B13" s="34"/>
      <c r="C13" s="34"/>
      <c r="D13" s="34" t="s">
        <v>10</v>
      </c>
      <c r="E13" s="34"/>
      <c r="F13" s="34"/>
      <c r="G13" s="34"/>
      <c r="H13" s="34"/>
    </row>
    <row r="14" spans="1:9" ht="15.75">
      <c r="A14" s="35"/>
      <c r="B14" s="34"/>
      <c r="C14" s="34"/>
      <c r="D14" s="34" t="s">
        <v>11</v>
      </c>
      <c r="E14" s="34"/>
      <c r="F14" s="34"/>
      <c r="G14" s="34"/>
      <c r="H14" s="34"/>
    </row>
    <row r="15" spans="1:9" ht="15.75">
      <c r="A15" s="35" t="s">
        <v>12</v>
      </c>
      <c r="B15" s="34" t="str">
        <f>B7</f>
        <v xml:space="preserve"> GS Antonsthal</v>
      </c>
      <c r="C15" s="34" t="str">
        <f>B8</f>
        <v>GS Elterlein</v>
      </c>
      <c r="D15" s="34" t="str">
        <f>D12</f>
        <v>1. Satz</v>
      </c>
      <c r="E15" s="34">
        <v>1</v>
      </c>
      <c r="F15" s="34">
        <v>1</v>
      </c>
      <c r="G15" s="34">
        <v>8</v>
      </c>
      <c r="H15" s="34">
        <v>8</v>
      </c>
      <c r="I15" s="4" t="s">
        <v>47</v>
      </c>
    </row>
    <row r="16" spans="1:9" ht="15.75">
      <c r="A16" s="35"/>
      <c r="B16" s="34"/>
      <c r="C16" s="34"/>
      <c r="D16" s="34" t="str">
        <f>D13</f>
        <v>2. Satz</v>
      </c>
      <c r="E16" s="34"/>
      <c r="F16" s="34"/>
      <c r="G16" s="34"/>
      <c r="H16" s="34"/>
    </row>
    <row r="17" spans="1:9" ht="15.75">
      <c r="A17" s="35"/>
      <c r="B17" s="34"/>
      <c r="C17" s="34"/>
      <c r="D17" s="34" t="str">
        <f>D14</f>
        <v>3. Satz</v>
      </c>
      <c r="E17" s="34"/>
      <c r="F17" s="34"/>
      <c r="G17" s="34"/>
      <c r="H17" s="34"/>
    </row>
    <row r="18" spans="1:9" ht="15.75">
      <c r="A18" s="35" t="s">
        <v>50</v>
      </c>
      <c r="B18" s="34" t="str">
        <f>B9</f>
        <v>GS Gornau</v>
      </c>
      <c r="C18" s="34" t="str">
        <f>B5</f>
        <v>GS Stollberg</v>
      </c>
      <c r="D18" s="34" t="str">
        <f>D12</f>
        <v>1. Satz</v>
      </c>
      <c r="E18" s="34">
        <v>0</v>
      </c>
      <c r="F18" s="34">
        <v>2</v>
      </c>
      <c r="G18" s="34">
        <v>8</v>
      </c>
      <c r="H18" s="34">
        <v>10</v>
      </c>
      <c r="I18" s="4" t="s">
        <v>46</v>
      </c>
    </row>
    <row r="19" spans="1:9" ht="15.75">
      <c r="A19" s="35"/>
      <c r="B19" s="34"/>
      <c r="C19" s="34"/>
      <c r="D19" s="34" t="str">
        <f>D13</f>
        <v>2. Satz</v>
      </c>
      <c r="E19" s="34"/>
      <c r="F19" s="34"/>
      <c r="G19" s="34"/>
      <c r="H19" s="34"/>
    </row>
    <row r="20" spans="1:9" ht="15.75">
      <c r="A20" s="35"/>
      <c r="B20" s="34"/>
      <c r="C20" s="34"/>
      <c r="D20" s="34" t="str">
        <f>D14</f>
        <v>3. Satz</v>
      </c>
      <c r="E20" s="34"/>
      <c r="F20" s="34"/>
      <c r="G20" s="34"/>
      <c r="H20" s="34"/>
    </row>
    <row r="21" spans="1:9" ht="15.75">
      <c r="A21" s="35" t="s">
        <v>15</v>
      </c>
      <c r="B21" s="34" t="str">
        <f>B7</f>
        <v xml:space="preserve"> GS Antonsthal</v>
      </c>
      <c r="C21" s="34" t="str">
        <f>B6</f>
        <v>GS Thalheim</v>
      </c>
      <c r="D21" s="34" t="str">
        <f>D12</f>
        <v>1. Satz</v>
      </c>
      <c r="E21" s="34">
        <v>0</v>
      </c>
      <c r="F21" s="34">
        <v>2</v>
      </c>
      <c r="G21" s="34">
        <v>5</v>
      </c>
      <c r="H21" s="34">
        <v>9</v>
      </c>
      <c r="I21" s="4" t="s">
        <v>47</v>
      </c>
    </row>
    <row r="22" spans="1:9" ht="15.75">
      <c r="A22" s="35"/>
      <c r="B22" s="34"/>
      <c r="C22" s="34"/>
      <c r="D22" s="34" t="str">
        <f>D13</f>
        <v>2. Satz</v>
      </c>
      <c r="E22" s="34"/>
      <c r="F22" s="34"/>
      <c r="G22" s="34"/>
      <c r="H22" s="34"/>
    </row>
    <row r="23" spans="1:9" ht="15.75">
      <c r="A23" s="35"/>
      <c r="B23" s="34"/>
      <c r="C23" s="34"/>
      <c r="D23" s="34" t="str">
        <f>D14</f>
        <v>3. Satz</v>
      </c>
      <c r="E23" s="34"/>
      <c r="F23" s="34"/>
      <c r="G23" s="34"/>
      <c r="H23" s="34"/>
    </row>
    <row r="24" spans="1:9" ht="15.75">
      <c r="A24" s="35" t="s">
        <v>51</v>
      </c>
      <c r="B24" s="34" t="str">
        <f>B8</f>
        <v>GS Elterlein</v>
      </c>
      <c r="C24" s="34" t="str">
        <f>B9</f>
        <v>GS Gornau</v>
      </c>
      <c r="D24" s="34" t="str">
        <f>D12</f>
        <v>1. Satz</v>
      </c>
      <c r="E24" s="34">
        <v>0</v>
      </c>
      <c r="F24" s="34">
        <v>2</v>
      </c>
      <c r="G24" s="34">
        <v>8</v>
      </c>
      <c r="H24" s="34">
        <v>11</v>
      </c>
      <c r="I24" s="4" t="s">
        <v>46</v>
      </c>
    </row>
    <row r="25" spans="1:9" ht="15.75">
      <c r="A25" s="35"/>
      <c r="B25" s="34"/>
      <c r="C25" s="34"/>
      <c r="D25" s="34" t="str">
        <f>D13</f>
        <v>2. Satz</v>
      </c>
      <c r="E25" s="34"/>
      <c r="F25" s="34"/>
      <c r="G25" s="34"/>
      <c r="H25" s="34"/>
    </row>
    <row r="26" spans="1:9" ht="15.75">
      <c r="A26" s="35"/>
      <c r="B26" s="34"/>
      <c r="C26" s="34"/>
      <c r="D26" s="34" t="str">
        <f>D14</f>
        <v>3. Satz</v>
      </c>
      <c r="E26" s="34"/>
      <c r="F26" s="34"/>
      <c r="G26" s="34"/>
      <c r="H26" s="34"/>
    </row>
    <row r="27" spans="1:9" ht="15.75">
      <c r="A27" s="35" t="s">
        <v>13</v>
      </c>
      <c r="B27" s="34" t="str">
        <f>B5</f>
        <v>GS Stollberg</v>
      </c>
      <c r="C27" s="34" t="str">
        <f>B7</f>
        <v xml:space="preserve"> GS Antonsthal</v>
      </c>
      <c r="D27" s="34" t="str">
        <f>D12</f>
        <v>1. Satz</v>
      </c>
      <c r="E27" s="34">
        <v>2</v>
      </c>
      <c r="F27" s="34">
        <v>0</v>
      </c>
      <c r="G27" s="34">
        <v>12</v>
      </c>
      <c r="H27" s="34">
        <v>7</v>
      </c>
      <c r="I27" s="4" t="s">
        <v>55</v>
      </c>
    </row>
    <row r="28" spans="1:9" ht="15.75">
      <c r="A28" s="33"/>
      <c r="B28" s="34"/>
      <c r="C28" s="34"/>
      <c r="D28" s="34" t="str">
        <f>D13</f>
        <v>2. Satz</v>
      </c>
      <c r="E28" s="34"/>
      <c r="F28" s="34"/>
      <c r="G28" s="34"/>
      <c r="H28" s="34"/>
    </row>
    <row r="29" spans="1:9" ht="15.75">
      <c r="A29" s="33"/>
      <c r="B29" s="34"/>
      <c r="C29" s="34"/>
      <c r="D29" s="34" t="str">
        <f>D14</f>
        <v>3. Satz</v>
      </c>
      <c r="E29" s="34"/>
      <c r="F29" s="34"/>
      <c r="G29" s="34"/>
      <c r="H29" s="34"/>
    </row>
    <row r="30" spans="1:9" ht="15.75">
      <c r="A30" s="35" t="s">
        <v>14</v>
      </c>
      <c r="B30" s="34" t="str">
        <f>B6</f>
        <v>GS Thalheim</v>
      </c>
      <c r="C30" s="34" t="str">
        <f>B8</f>
        <v>GS Elterlein</v>
      </c>
      <c r="D30" s="34" t="str">
        <f>D12</f>
        <v>1. Satz</v>
      </c>
      <c r="E30" s="34">
        <v>2</v>
      </c>
      <c r="F30" s="34">
        <v>0</v>
      </c>
      <c r="G30" s="34">
        <v>10</v>
      </c>
      <c r="H30" s="34">
        <v>4</v>
      </c>
      <c r="I30" s="4" t="s">
        <v>47</v>
      </c>
    </row>
    <row r="31" spans="1:9" ht="15.75">
      <c r="A31" s="35"/>
      <c r="B31" s="34"/>
      <c r="C31" s="34"/>
      <c r="D31" s="34" t="str">
        <f>D13</f>
        <v>2. Satz</v>
      </c>
      <c r="E31" s="34"/>
      <c r="F31" s="34"/>
      <c r="G31" s="34"/>
      <c r="H31" s="34"/>
    </row>
    <row r="32" spans="1:9" ht="15.75">
      <c r="A32" s="35"/>
      <c r="B32" s="34"/>
      <c r="C32" s="34"/>
      <c r="D32" s="34" t="str">
        <f>D14</f>
        <v>3. Satz</v>
      </c>
      <c r="E32" s="34"/>
      <c r="F32" s="34"/>
      <c r="G32" s="34"/>
      <c r="H32" s="34"/>
    </row>
    <row r="33" spans="1:9" ht="15.75">
      <c r="A33" s="35" t="s">
        <v>52</v>
      </c>
      <c r="B33" s="34" t="str">
        <f>B9</f>
        <v>GS Gornau</v>
      </c>
      <c r="C33" s="34" t="str">
        <f>B7</f>
        <v xml:space="preserve"> GS Antonsthal</v>
      </c>
      <c r="D33" s="34" t="str">
        <f>D12</f>
        <v>1. Satz</v>
      </c>
      <c r="E33" s="34">
        <v>2</v>
      </c>
      <c r="F33" s="34">
        <v>0</v>
      </c>
      <c r="G33" s="34">
        <v>14</v>
      </c>
      <c r="H33" s="34">
        <v>4</v>
      </c>
      <c r="I33" s="4" t="s">
        <v>46</v>
      </c>
    </row>
    <row r="34" spans="1:9" ht="15.75">
      <c r="A34" s="35"/>
      <c r="B34" s="34"/>
      <c r="C34" s="34"/>
      <c r="D34" s="34" t="str">
        <f>D13</f>
        <v>2. Satz</v>
      </c>
      <c r="E34" s="34"/>
      <c r="F34" s="34"/>
      <c r="G34" s="34"/>
      <c r="H34" s="34"/>
    </row>
    <row r="35" spans="1:9" ht="15.75">
      <c r="A35" s="35"/>
      <c r="B35" s="34"/>
      <c r="C35" s="34"/>
      <c r="D35" s="34" t="str">
        <f>D14</f>
        <v>3. Satz</v>
      </c>
      <c r="E35" s="34"/>
      <c r="F35" s="34"/>
      <c r="G35" s="34"/>
      <c r="H35" s="34"/>
    </row>
    <row r="36" spans="1:9" ht="15.75">
      <c r="A36" s="35" t="s">
        <v>16</v>
      </c>
      <c r="B36" s="34" t="str">
        <f>B8</f>
        <v>GS Elterlein</v>
      </c>
      <c r="C36" s="34" t="str">
        <f>B5</f>
        <v>GS Stollberg</v>
      </c>
      <c r="D36" s="34" t="str">
        <f>D12</f>
        <v>1. Satz</v>
      </c>
      <c r="E36" s="34">
        <v>0</v>
      </c>
      <c r="F36" s="34">
        <v>2</v>
      </c>
      <c r="G36" s="34">
        <v>2</v>
      </c>
      <c r="H36" s="34">
        <v>8</v>
      </c>
      <c r="I36" s="4" t="s">
        <v>47</v>
      </c>
    </row>
    <row r="37" spans="1:9" ht="15.75">
      <c r="A37" s="35"/>
      <c r="B37" s="34"/>
      <c r="C37" s="34"/>
      <c r="D37" s="34" t="str">
        <f>D13</f>
        <v>2. Satz</v>
      </c>
      <c r="E37" s="34"/>
      <c r="F37" s="34"/>
      <c r="G37" s="34"/>
      <c r="H37" s="34"/>
    </row>
    <row r="38" spans="1:9" ht="15.75">
      <c r="A38" s="35"/>
      <c r="B38" s="34"/>
      <c r="C38" s="34"/>
      <c r="D38" s="34" t="str">
        <f>D14</f>
        <v>3. Satz</v>
      </c>
      <c r="E38" s="34"/>
      <c r="F38" s="34"/>
      <c r="G38" s="34"/>
      <c r="H38" s="34"/>
    </row>
    <row r="39" spans="1:9" ht="15.75">
      <c r="A39" s="35" t="s">
        <v>53</v>
      </c>
      <c r="B39" s="34" t="str">
        <f>B6</f>
        <v>GS Thalheim</v>
      </c>
      <c r="C39" s="34" t="str">
        <f>B9</f>
        <v>GS Gornau</v>
      </c>
      <c r="D39" s="34" t="str">
        <f>D12</f>
        <v>1. Satz</v>
      </c>
      <c r="E39" s="34">
        <v>1</v>
      </c>
      <c r="F39" s="34">
        <v>1</v>
      </c>
      <c r="G39" s="34">
        <v>10</v>
      </c>
      <c r="H39" s="34">
        <v>10</v>
      </c>
      <c r="I39" s="4" t="s">
        <v>46</v>
      </c>
    </row>
    <row r="40" spans="1:9" ht="15.75">
      <c r="A40" s="35"/>
      <c r="B40" s="34"/>
      <c r="C40" s="34"/>
      <c r="D40" s="34" t="str">
        <f>D13</f>
        <v>2. Satz</v>
      </c>
      <c r="E40" s="34"/>
      <c r="F40" s="34"/>
      <c r="G40" s="34"/>
      <c r="H40" s="34"/>
    </row>
    <row r="41" spans="1:9" ht="15.75">
      <c r="A41" s="35"/>
      <c r="B41" s="34"/>
      <c r="C41" s="34"/>
      <c r="D41" s="34" t="str">
        <f>D14</f>
        <v>3. Satz</v>
      </c>
      <c r="E41" s="34"/>
      <c r="F41" s="34"/>
      <c r="G41" s="34"/>
      <c r="H41" s="34"/>
    </row>
    <row r="42" spans="1:9" ht="15.75">
      <c r="A42" s="54"/>
      <c r="B42" s="37"/>
      <c r="C42" s="37"/>
      <c r="D42" s="37"/>
      <c r="E42" s="37"/>
      <c r="F42" s="37"/>
      <c r="G42" s="37"/>
      <c r="H42" s="37"/>
    </row>
    <row r="43" spans="1:9" ht="18">
      <c r="A43" s="29"/>
      <c r="B43" s="9" t="s">
        <v>17</v>
      </c>
      <c r="C43" s="28"/>
      <c r="D43" s="28"/>
      <c r="E43" s="28"/>
      <c r="F43" s="28"/>
      <c r="G43" s="28"/>
      <c r="H43" s="28"/>
    </row>
    <row r="44" spans="1:9" ht="20.25">
      <c r="A44" s="30" t="s">
        <v>18</v>
      </c>
      <c r="B44" s="30" t="s">
        <v>19</v>
      </c>
      <c r="C44" s="22" t="s">
        <v>20</v>
      </c>
      <c r="D44" s="22"/>
      <c r="E44" s="16" t="s">
        <v>7</v>
      </c>
      <c r="F44" s="16"/>
      <c r="G44" s="17" t="s">
        <v>7</v>
      </c>
      <c r="H44" s="17"/>
    </row>
    <row r="45" spans="1:9" ht="18">
      <c r="A45" s="30" t="s">
        <v>63</v>
      </c>
      <c r="B45" s="55" t="str">
        <f>B5</f>
        <v>GS Stollberg</v>
      </c>
      <c r="C45" s="30">
        <f>G45-H45</f>
        <v>18</v>
      </c>
      <c r="D45" s="30"/>
      <c r="E45" s="55">
        <f>SUM(E12:E14,F18:F20,E27:E29,F36:F38)</f>
        <v>8</v>
      </c>
      <c r="F45" s="55">
        <f>SUM(F12:F14,E18:E20,F27:F29,E36:E38)</f>
        <v>0</v>
      </c>
      <c r="G45" s="55">
        <f>SUM(G12:G14,H18:H20,G27:G29,H36:H38)</f>
        <v>39</v>
      </c>
      <c r="H45" s="55">
        <f>SUM(H12:H14,G18:G20,H27:H29,G36:G38)</f>
        <v>21</v>
      </c>
    </row>
    <row r="46" spans="1:9" ht="18">
      <c r="A46" s="30" t="s">
        <v>65</v>
      </c>
      <c r="B46" s="55" t="str">
        <f>B6</f>
        <v>GS Thalheim</v>
      </c>
      <c r="C46" s="30">
        <f>G46-H46</f>
        <v>5</v>
      </c>
      <c r="D46" s="30"/>
      <c r="E46" s="55">
        <f>SUM(F12:F14,F21:F23,E30:E32,E39:E41)</f>
        <v>5</v>
      </c>
      <c r="F46" s="55">
        <f>SUM(E12:E14,E21:E23,F30:F32,F39:F41)</f>
        <v>3</v>
      </c>
      <c r="G46" s="55">
        <f>SUM(H12:H14,H21:H23,G30:G32,G39:G41)</f>
        <v>33</v>
      </c>
      <c r="H46" s="55">
        <f>SUM(G12:G14,G21:G23,H30:H32,H39:H41)</f>
        <v>28</v>
      </c>
    </row>
    <row r="47" spans="1:9" ht="18">
      <c r="A47" s="30" t="s">
        <v>67</v>
      </c>
      <c r="B47" s="55" t="str">
        <f>B7</f>
        <v xml:space="preserve"> GS Antonsthal</v>
      </c>
      <c r="C47" s="30">
        <f>G47-H47</f>
        <v>-19</v>
      </c>
      <c r="D47" s="30"/>
      <c r="E47" s="55">
        <f>SUM(E15:E17,E21:E23,F27:F29,F33:F35)</f>
        <v>1</v>
      </c>
      <c r="F47" s="55">
        <f>SUM(F15:F17,F21:F23,E27:E29,E33:E35)</f>
        <v>7</v>
      </c>
      <c r="G47" s="55">
        <f>SUM(G15:G17,G21:G23,H27:H29,H33:H35)</f>
        <v>24</v>
      </c>
      <c r="H47" s="55">
        <f>SUM(H15:H17,H21:H23,G27:G29,G33:G35)</f>
        <v>43</v>
      </c>
    </row>
    <row r="48" spans="1:9" ht="18">
      <c r="A48" s="30" t="s">
        <v>66</v>
      </c>
      <c r="B48" s="55" t="str">
        <f>B8</f>
        <v>GS Elterlein</v>
      </c>
      <c r="C48" s="30">
        <f>G48-H48</f>
        <v>-15</v>
      </c>
      <c r="D48" s="30"/>
      <c r="E48" s="55">
        <f>SUM(F15:F17,F30:F32,E24:E26,E36:E38)</f>
        <v>1</v>
      </c>
      <c r="F48" s="55">
        <f>SUM(E15:E17,F24:F26,E30:E32,F36:F38)</f>
        <v>7</v>
      </c>
      <c r="G48" s="55">
        <f>SUM(H15:H17,G24:G26,H30:H32,G36:G38)</f>
        <v>22</v>
      </c>
      <c r="H48" s="55">
        <f>SUM(G15:G17,H24:H26,G30:G32,H36:H38)</f>
        <v>37</v>
      </c>
    </row>
    <row r="49" spans="1:8" ht="18">
      <c r="A49" s="30" t="s">
        <v>64</v>
      </c>
      <c r="B49" s="22" t="str">
        <f>B9</f>
        <v>GS Gornau</v>
      </c>
      <c r="C49" s="30">
        <f>G49-H49</f>
        <v>11</v>
      </c>
      <c r="D49" s="30"/>
      <c r="E49" s="22">
        <f>SUM(E18:E20,F24:F26,E33:E35,F39:F41)</f>
        <v>5</v>
      </c>
      <c r="F49" s="22">
        <f>SUM(F18:F20,E24:E26,F33:F35,E39:E41)</f>
        <v>3</v>
      </c>
      <c r="G49" s="22">
        <f>SUM(G18:G20,H24:H26,G33:G35,H39:H41)</f>
        <v>43</v>
      </c>
      <c r="H49" s="22">
        <f>SUM(H18:H20,G24:G26,H33:H35,G39:G41)</f>
        <v>32</v>
      </c>
    </row>
    <row r="50" spans="1:8" ht="15.75">
      <c r="A50" s="28"/>
      <c r="B50" s="28"/>
      <c r="C50" s="28"/>
      <c r="D50" s="28"/>
      <c r="E50" s="28"/>
      <c r="F50" s="28"/>
      <c r="G50" s="28"/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76"/>
  <sheetViews>
    <sheetView workbookViewId="0">
      <selection activeCell="J30" sqref="J30"/>
    </sheetView>
  </sheetViews>
  <sheetFormatPr baseColWidth="10" defaultRowHeight="15"/>
  <cols>
    <col min="1" max="1" width="7.5703125" customWidth="1"/>
    <col min="2" max="2" width="23.5703125" customWidth="1"/>
    <col min="3" max="3" width="17.28515625" customWidth="1"/>
    <col min="4" max="4" width="4.85546875" customWidth="1"/>
    <col min="5" max="5" width="6.7109375" customWidth="1"/>
    <col min="6" max="6" width="6.28515625" customWidth="1"/>
    <col min="7" max="7" width="6.85546875" customWidth="1"/>
    <col min="8" max="8" width="7.5703125" customWidth="1"/>
  </cols>
  <sheetData>
    <row r="1" spans="1:8">
      <c r="A1" s="4"/>
      <c r="B1" s="4"/>
      <c r="C1" s="4"/>
      <c r="D1" s="4"/>
      <c r="E1" s="4"/>
      <c r="F1" s="4"/>
      <c r="G1" s="4"/>
      <c r="H1" s="4"/>
    </row>
    <row r="2" spans="1:8" ht="21">
      <c r="A2" s="4"/>
      <c r="B2" s="50" t="s">
        <v>38</v>
      </c>
      <c r="C2" s="50"/>
      <c r="D2" s="50"/>
      <c r="E2" s="4"/>
      <c r="F2" s="4"/>
      <c r="G2" s="4"/>
      <c r="H2" s="4"/>
    </row>
    <row r="3" spans="1:8" ht="21">
      <c r="A3" s="4"/>
      <c r="B3" s="50"/>
      <c r="C3" s="50"/>
      <c r="D3" s="50"/>
      <c r="E3" s="4"/>
      <c r="F3" s="4"/>
      <c r="G3" s="4"/>
      <c r="H3" s="4"/>
    </row>
    <row r="4" spans="1:8" ht="21">
      <c r="A4" s="4"/>
      <c r="B4" s="50" t="s">
        <v>39</v>
      </c>
      <c r="C4" s="50" t="s">
        <v>40</v>
      </c>
      <c r="D4" s="50" t="s">
        <v>46</v>
      </c>
      <c r="E4" s="63"/>
      <c r="F4" s="63"/>
      <c r="G4" s="64" t="s">
        <v>7</v>
      </c>
      <c r="H4" s="64"/>
    </row>
    <row r="5" spans="1:8" ht="21">
      <c r="A5" s="4"/>
      <c r="B5" s="50" t="s">
        <v>28</v>
      </c>
      <c r="C5" s="50" t="s">
        <v>36</v>
      </c>
      <c r="D5" s="50"/>
      <c r="E5" s="50">
        <v>2</v>
      </c>
      <c r="F5" s="50">
        <v>0</v>
      </c>
      <c r="G5" s="50">
        <v>11</v>
      </c>
      <c r="H5" s="50">
        <v>5</v>
      </c>
    </row>
    <row r="6" spans="1:8" ht="21">
      <c r="A6" s="4"/>
      <c r="B6" s="50"/>
      <c r="C6" s="50"/>
      <c r="D6" s="50"/>
      <c r="E6" s="4"/>
      <c r="F6" s="4"/>
      <c r="G6" s="4"/>
      <c r="H6" s="4"/>
    </row>
    <row r="7" spans="1:8" ht="21">
      <c r="A7" s="4"/>
      <c r="B7" s="50" t="s">
        <v>41</v>
      </c>
      <c r="C7" s="50" t="s">
        <v>42</v>
      </c>
      <c r="D7" s="50" t="s">
        <v>45</v>
      </c>
      <c r="E7" s="4"/>
      <c r="F7" s="4"/>
      <c r="G7" s="4"/>
      <c r="H7" s="4"/>
    </row>
    <row r="8" spans="1:8" ht="21">
      <c r="A8" s="4"/>
      <c r="B8" s="50" t="s">
        <v>35</v>
      </c>
      <c r="C8" s="50" t="s">
        <v>33</v>
      </c>
      <c r="D8" s="50"/>
      <c r="E8" s="50">
        <v>2</v>
      </c>
      <c r="F8" s="50">
        <v>0</v>
      </c>
      <c r="G8" s="50">
        <v>8</v>
      </c>
      <c r="H8" s="50">
        <v>0</v>
      </c>
    </row>
    <row r="9" spans="1:8" ht="21">
      <c r="A9" s="4"/>
      <c r="B9" s="50"/>
      <c r="C9" s="50"/>
      <c r="D9" s="50"/>
      <c r="E9" s="4"/>
      <c r="F9" s="4"/>
      <c r="G9" s="4"/>
      <c r="H9" s="4"/>
    </row>
    <row r="10" spans="1:8" ht="21">
      <c r="A10" s="4"/>
      <c r="B10" s="50" t="s">
        <v>43</v>
      </c>
      <c r="C10" s="50" t="s">
        <v>44</v>
      </c>
      <c r="D10" s="50" t="s">
        <v>47</v>
      </c>
      <c r="E10" s="4"/>
      <c r="F10" s="4"/>
      <c r="G10" s="4"/>
      <c r="H10" s="4"/>
    </row>
    <row r="11" spans="1:8" ht="21">
      <c r="A11" s="4"/>
      <c r="B11" s="50" t="s">
        <v>34</v>
      </c>
      <c r="C11" s="50" t="s">
        <v>27</v>
      </c>
      <c r="D11" s="4"/>
      <c r="E11" s="50">
        <v>2</v>
      </c>
      <c r="F11" s="50">
        <v>0</v>
      </c>
      <c r="G11" s="50">
        <v>11</v>
      </c>
      <c r="H11" s="50">
        <v>0</v>
      </c>
    </row>
    <row r="12" spans="1:8">
      <c r="A12" s="4"/>
      <c r="B12" s="4"/>
      <c r="C12" s="4"/>
      <c r="D12" s="4"/>
      <c r="E12" s="4"/>
      <c r="F12" s="4"/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 ht="18">
      <c r="A14" s="28"/>
      <c r="B14" s="38" t="s">
        <v>48</v>
      </c>
      <c r="C14" s="28"/>
      <c r="D14" s="28" t="s">
        <v>45</v>
      </c>
      <c r="E14" s="28" t="s">
        <v>57</v>
      </c>
      <c r="F14" s="28"/>
      <c r="G14" s="28"/>
      <c r="H14" s="28"/>
    </row>
    <row r="15" spans="1:8" ht="15.75">
      <c r="A15" s="29"/>
      <c r="B15" s="39"/>
      <c r="C15" s="28"/>
      <c r="D15" s="28"/>
      <c r="E15" s="28"/>
      <c r="F15" s="28"/>
      <c r="G15" s="28"/>
      <c r="H15" s="28"/>
    </row>
    <row r="16" spans="1:8" ht="18">
      <c r="A16" s="30" t="s">
        <v>2</v>
      </c>
      <c r="B16" s="40" t="s">
        <v>36</v>
      </c>
      <c r="C16" s="31"/>
      <c r="D16" s="31"/>
      <c r="E16" s="31"/>
      <c r="F16" s="31"/>
      <c r="G16" s="31"/>
      <c r="H16" s="31"/>
    </row>
    <row r="17" spans="1:8" ht="18">
      <c r="A17" s="30" t="s">
        <v>3</v>
      </c>
      <c r="B17" s="40" t="s">
        <v>33</v>
      </c>
      <c r="C17" s="31"/>
      <c r="D17" s="31"/>
      <c r="E17" s="31"/>
      <c r="F17" s="31"/>
      <c r="G17" s="31"/>
      <c r="H17" s="31"/>
    </row>
    <row r="18" spans="1:8" ht="18">
      <c r="A18" s="30" t="s">
        <v>4</v>
      </c>
      <c r="B18" s="40" t="s">
        <v>27</v>
      </c>
      <c r="C18" s="31"/>
      <c r="D18" s="31"/>
      <c r="E18" s="31"/>
      <c r="F18" s="31"/>
      <c r="G18" s="31"/>
      <c r="H18" s="31"/>
    </row>
    <row r="19" spans="1:8" ht="18">
      <c r="A19" s="32"/>
      <c r="B19" s="45"/>
      <c r="C19" s="31"/>
      <c r="D19" s="31"/>
      <c r="E19" s="31"/>
      <c r="F19" s="31"/>
      <c r="G19" s="31"/>
      <c r="H19" s="31"/>
    </row>
    <row r="20" spans="1:8" ht="15.75">
      <c r="A20" s="29"/>
      <c r="B20" s="46"/>
      <c r="C20" s="28"/>
      <c r="D20" s="28"/>
      <c r="E20" s="28"/>
      <c r="F20" s="28"/>
      <c r="G20" s="28"/>
      <c r="H20" s="28"/>
    </row>
    <row r="21" spans="1:8" ht="20.25">
      <c r="A21" s="33"/>
      <c r="B21" s="41" t="s">
        <v>6</v>
      </c>
      <c r="C21" s="34"/>
      <c r="D21" s="34"/>
      <c r="E21" s="16" t="s">
        <v>7</v>
      </c>
      <c r="F21" s="16"/>
      <c r="G21" s="17" t="s">
        <v>7</v>
      </c>
      <c r="H21" s="17"/>
    </row>
    <row r="22" spans="1:8" ht="23.25">
      <c r="A22" s="33"/>
      <c r="B22" s="41"/>
      <c r="C22" s="34"/>
      <c r="D22" s="34"/>
      <c r="E22" s="18"/>
      <c r="F22" s="18"/>
      <c r="G22" s="18"/>
      <c r="H22" s="18"/>
    </row>
    <row r="23" spans="1:8" ht="15.75">
      <c r="A23" s="35" t="s">
        <v>8</v>
      </c>
      <c r="B23" s="47" t="str">
        <f>B16</f>
        <v>GS Geyer</v>
      </c>
      <c r="C23" s="34" t="str">
        <f>B17</f>
        <v>GS Schneeberg</v>
      </c>
      <c r="D23" s="34"/>
      <c r="E23" s="34">
        <v>2</v>
      </c>
      <c r="F23" s="34">
        <v>0</v>
      </c>
      <c r="G23" s="34">
        <v>6</v>
      </c>
      <c r="H23" s="34">
        <v>1</v>
      </c>
    </row>
    <row r="24" spans="1:8" ht="15.75">
      <c r="A24" s="35"/>
      <c r="B24" s="47"/>
      <c r="C24" s="34"/>
      <c r="D24" s="34"/>
      <c r="E24" s="34"/>
      <c r="F24" s="34"/>
      <c r="G24" s="34"/>
      <c r="H24" s="34"/>
    </row>
    <row r="25" spans="1:8" ht="15.75">
      <c r="A25" s="35"/>
      <c r="B25" s="47"/>
      <c r="C25" s="34"/>
      <c r="D25" s="34"/>
      <c r="E25" s="34"/>
      <c r="F25" s="34"/>
      <c r="G25" s="34"/>
      <c r="H25" s="34"/>
    </row>
    <row r="26" spans="1:8" ht="15.75">
      <c r="A26" s="35"/>
      <c r="B26" s="47"/>
      <c r="C26" s="34"/>
      <c r="D26" s="34"/>
      <c r="E26" s="34"/>
      <c r="F26" s="34"/>
      <c r="G26" s="34"/>
      <c r="H26" s="34"/>
    </row>
    <row r="27" spans="1:8" ht="15.75">
      <c r="A27" s="35" t="s">
        <v>23</v>
      </c>
      <c r="B27" s="47" t="str">
        <f>B18</f>
        <v>GS Amtsberg</v>
      </c>
      <c r="C27" s="34" t="str">
        <f>B16</f>
        <v>GS Geyer</v>
      </c>
      <c r="D27" s="34"/>
      <c r="E27" s="34">
        <v>2</v>
      </c>
      <c r="F27" s="34">
        <v>0</v>
      </c>
      <c r="G27" s="34">
        <v>11</v>
      </c>
      <c r="H27" s="34">
        <v>3</v>
      </c>
    </row>
    <row r="28" spans="1:8" ht="15.75">
      <c r="A28" s="35"/>
      <c r="B28" s="47"/>
      <c r="C28" s="34"/>
      <c r="D28" s="34"/>
      <c r="E28" s="34"/>
      <c r="F28" s="34"/>
      <c r="G28" s="34"/>
      <c r="H28" s="34"/>
    </row>
    <row r="29" spans="1:8" ht="15.75">
      <c r="A29" s="35"/>
      <c r="B29" s="47"/>
      <c r="C29" s="34"/>
      <c r="D29" s="34"/>
      <c r="E29" s="34"/>
      <c r="F29" s="34"/>
      <c r="G29" s="34"/>
      <c r="H29" s="34"/>
    </row>
    <row r="30" spans="1:8" ht="15.75">
      <c r="A30" s="35"/>
      <c r="B30" s="47"/>
      <c r="C30" s="34"/>
      <c r="D30" s="34"/>
      <c r="E30" s="34"/>
      <c r="F30" s="34"/>
      <c r="G30" s="34"/>
      <c r="H30" s="34"/>
    </row>
    <row r="31" spans="1:8" ht="15.75">
      <c r="A31" s="35" t="s">
        <v>24</v>
      </c>
      <c r="B31" s="47" t="str">
        <f>B17</f>
        <v>GS Schneeberg</v>
      </c>
      <c r="C31" s="34" t="str">
        <f>B18</f>
        <v>GS Amtsberg</v>
      </c>
      <c r="D31" s="34"/>
      <c r="E31" s="34">
        <v>0</v>
      </c>
      <c r="F31" s="34">
        <v>2</v>
      </c>
      <c r="G31" s="34">
        <v>3</v>
      </c>
      <c r="H31" s="34">
        <v>12</v>
      </c>
    </row>
    <row r="32" spans="1:8" ht="15.75">
      <c r="A32" s="35"/>
      <c r="B32" s="47"/>
      <c r="C32" s="34"/>
      <c r="D32" s="34"/>
      <c r="E32" s="34"/>
      <c r="F32" s="34"/>
      <c r="G32" s="34"/>
      <c r="H32" s="34"/>
    </row>
    <row r="33" spans="1:8" ht="15.75">
      <c r="A33" s="35"/>
      <c r="B33" s="47"/>
      <c r="C33" s="34"/>
      <c r="D33" s="34"/>
      <c r="E33" s="34"/>
      <c r="F33" s="34"/>
      <c r="G33" s="34"/>
      <c r="H33" s="34"/>
    </row>
    <row r="34" spans="1:8" ht="15.75">
      <c r="A34" s="36"/>
      <c r="B34" s="48"/>
      <c r="C34" s="37"/>
      <c r="D34" s="37"/>
      <c r="E34" s="37"/>
      <c r="F34" s="37"/>
      <c r="G34" s="37"/>
      <c r="H34" s="37"/>
    </row>
    <row r="35" spans="1:8" ht="15.75">
      <c r="A35" s="36"/>
      <c r="B35" s="48"/>
      <c r="C35" s="37"/>
      <c r="D35" s="37"/>
      <c r="E35" s="37"/>
      <c r="F35" s="37"/>
      <c r="G35" s="37"/>
      <c r="H35" s="37"/>
    </row>
    <row r="36" spans="1:8" ht="18">
      <c r="A36" s="29"/>
      <c r="B36" s="38" t="s">
        <v>17</v>
      </c>
      <c r="C36" s="28"/>
      <c r="D36" s="28"/>
      <c r="E36" s="28"/>
      <c r="F36" s="28"/>
      <c r="G36" s="28"/>
      <c r="H36" s="28"/>
    </row>
    <row r="37" spans="1:8" ht="15.75">
      <c r="A37" s="29"/>
      <c r="B37" s="46"/>
      <c r="C37" s="28"/>
      <c r="D37" s="28"/>
      <c r="E37" s="28"/>
      <c r="F37" s="28"/>
      <c r="G37" s="28"/>
      <c r="H37" s="28"/>
    </row>
    <row r="38" spans="1:8" ht="20.25">
      <c r="A38" s="30" t="s">
        <v>18</v>
      </c>
      <c r="B38" s="40" t="s">
        <v>19</v>
      </c>
      <c r="C38" s="22" t="s">
        <v>20</v>
      </c>
      <c r="D38" s="22"/>
      <c r="E38" s="16" t="s">
        <v>7</v>
      </c>
      <c r="F38" s="16"/>
      <c r="G38" s="17" t="s">
        <v>7</v>
      </c>
      <c r="H38" s="17"/>
    </row>
    <row r="39" spans="1:8" ht="18">
      <c r="A39" s="30"/>
      <c r="B39" s="40"/>
      <c r="C39" s="22"/>
      <c r="D39" s="22"/>
      <c r="E39" s="22"/>
      <c r="F39" s="22"/>
      <c r="G39" s="22"/>
      <c r="H39" s="22"/>
    </row>
    <row r="40" spans="1:8" ht="18">
      <c r="A40" s="30" t="s">
        <v>68</v>
      </c>
      <c r="B40" s="40" t="str">
        <f>B16</f>
        <v>GS Geyer</v>
      </c>
      <c r="C40" s="30">
        <f>G40-H40</f>
        <v>-3</v>
      </c>
      <c r="D40" s="30"/>
      <c r="E40" s="22">
        <f>SUM(E23:E25,F27:F29)</f>
        <v>2</v>
      </c>
      <c r="F40" s="22">
        <f>SUM(F23:F25,E27:E29)</f>
        <v>2</v>
      </c>
      <c r="G40" s="22">
        <f>SUM(G23:G25,H27:H29)</f>
        <v>9</v>
      </c>
      <c r="H40" s="22">
        <f>SUM(H23:H25,G27:G29)</f>
        <v>12</v>
      </c>
    </row>
    <row r="41" spans="1:8" ht="18">
      <c r="A41" s="30" t="s">
        <v>69</v>
      </c>
      <c r="B41" s="40" t="str">
        <f>B17</f>
        <v>GS Schneeberg</v>
      </c>
      <c r="C41" s="30">
        <f>G41-H41</f>
        <v>-14</v>
      </c>
      <c r="D41" s="30"/>
      <c r="E41" s="22">
        <f>SUM(F23:F25,E31:E33)</f>
        <v>0</v>
      </c>
      <c r="F41" s="22">
        <f>SUM(E23:E25,F31:F33)</f>
        <v>4</v>
      </c>
      <c r="G41" s="22">
        <f>SUM(H23:H25,G31:G33)</f>
        <v>4</v>
      </c>
      <c r="H41" s="22">
        <f>SUM(G23:G25,H31:H33)</f>
        <v>18</v>
      </c>
    </row>
    <row r="42" spans="1:8" ht="18">
      <c r="A42" s="30" t="s">
        <v>61</v>
      </c>
      <c r="B42" s="40" t="str">
        <f>B18</f>
        <v>GS Amtsberg</v>
      </c>
      <c r="C42" s="30">
        <f>G42-H42</f>
        <v>17</v>
      </c>
      <c r="D42" s="30"/>
      <c r="E42" s="22">
        <f>SUM(E27:E29,F31:F33)</f>
        <v>4</v>
      </c>
      <c r="F42" s="22">
        <f>SUM(F27:F29,E31:E33)</f>
        <v>0</v>
      </c>
      <c r="G42" s="22">
        <f>SUM(G27:G29,H31:H33)</f>
        <v>23</v>
      </c>
      <c r="H42" s="22">
        <f>SUM(H27:H29,G31:G33)</f>
        <v>6</v>
      </c>
    </row>
    <row r="43" spans="1:8" ht="15.75">
      <c r="A43" s="28"/>
      <c r="B43" s="46"/>
      <c r="C43" s="28"/>
      <c r="D43" s="28"/>
      <c r="E43" s="28"/>
      <c r="F43" s="28"/>
      <c r="G43" s="28"/>
      <c r="H43" s="28"/>
    </row>
    <row r="44" spans="1:8">
      <c r="A44" s="4"/>
      <c r="B44" s="4"/>
      <c r="C44" s="4"/>
      <c r="D44" s="4"/>
      <c r="E44" s="4"/>
      <c r="F44" s="4"/>
      <c r="G44" s="4"/>
      <c r="H44" s="4"/>
    </row>
    <row r="45" spans="1:8">
      <c r="A45" s="4"/>
      <c r="B45" s="4"/>
      <c r="C45" s="4"/>
      <c r="D45" s="4"/>
      <c r="E45" s="4"/>
      <c r="F45" s="4"/>
      <c r="G45" s="4"/>
      <c r="H45" s="4"/>
    </row>
    <row r="46" spans="1:8" ht="18">
      <c r="A46" s="28"/>
      <c r="B46" s="38" t="s">
        <v>56</v>
      </c>
      <c r="C46" s="28"/>
      <c r="D46" s="28" t="s">
        <v>45</v>
      </c>
      <c r="E46" s="28" t="s">
        <v>57</v>
      </c>
      <c r="F46" s="28"/>
      <c r="G46" s="28"/>
      <c r="H46" s="28"/>
    </row>
    <row r="47" spans="1:8" ht="15.75">
      <c r="A47" s="29"/>
      <c r="B47" s="39"/>
      <c r="C47" s="28"/>
      <c r="D47" s="28"/>
      <c r="E47" s="28"/>
      <c r="F47" s="28"/>
      <c r="G47" s="28"/>
      <c r="H47" s="28"/>
    </row>
    <row r="48" spans="1:8" ht="18">
      <c r="A48" s="30" t="s">
        <v>2</v>
      </c>
      <c r="B48" s="40" t="s">
        <v>35</v>
      </c>
      <c r="C48" s="31"/>
      <c r="D48" s="31"/>
      <c r="E48" s="31"/>
      <c r="F48" s="31"/>
      <c r="G48" s="31"/>
      <c r="H48" s="31"/>
    </row>
    <row r="49" spans="1:8" ht="18">
      <c r="A49" s="30" t="s">
        <v>3</v>
      </c>
      <c r="B49" s="40" t="s">
        <v>28</v>
      </c>
      <c r="C49" s="31"/>
      <c r="D49" s="31"/>
      <c r="E49" s="31"/>
      <c r="F49" s="31"/>
      <c r="G49" s="31"/>
      <c r="H49" s="31"/>
    </row>
    <row r="50" spans="1:8" ht="18">
      <c r="A50" s="30" t="s">
        <v>4</v>
      </c>
      <c r="B50" s="40" t="s">
        <v>34</v>
      </c>
      <c r="C50" s="31"/>
      <c r="D50" s="31"/>
      <c r="E50" s="31"/>
      <c r="F50" s="31"/>
      <c r="G50" s="31"/>
      <c r="H50" s="31"/>
    </row>
    <row r="51" spans="1:8" ht="18">
      <c r="A51" s="32"/>
      <c r="B51" s="45"/>
      <c r="C51" s="31"/>
      <c r="D51" s="31"/>
      <c r="E51" s="31"/>
      <c r="F51" s="31"/>
      <c r="G51" s="31"/>
      <c r="H51" s="31"/>
    </row>
    <row r="52" spans="1:8" ht="15.75">
      <c r="A52" s="29"/>
      <c r="B52" s="46"/>
      <c r="C52" s="28"/>
      <c r="D52" s="28"/>
      <c r="E52" s="28"/>
      <c r="F52" s="28"/>
      <c r="G52" s="28"/>
      <c r="H52" s="28"/>
    </row>
    <row r="53" spans="1:8" ht="15.75">
      <c r="A53" s="29"/>
      <c r="B53" s="46"/>
      <c r="C53" s="28"/>
      <c r="D53" s="28"/>
      <c r="E53" s="28"/>
      <c r="F53" s="28"/>
      <c r="G53" s="28"/>
      <c r="H53" s="28"/>
    </row>
    <row r="54" spans="1:8" ht="20.25">
      <c r="A54" s="33"/>
      <c r="B54" s="41" t="s">
        <v>6</v>
      </c>
      <c r="C54" s="34"/>
      <c r="D54" s="34"/>
      <c r="E54" s="16" t="s">
        <v>7</v>
      </c>
      <c r="F54" s="16"/>
      <c r="G54" s="17" t="s">
        <v>7</v>
      </c>
      <c r="H54" s="17"/>
    </row>
    <row r="55" spans="1:8" ht="23.25">
      <c r="A55" s="33"/>
      <c r="B55" s="41"/>
      <c r="C55" s="34"/>
      <c r="D55" s="34"/>
      <c r="E55" s="18"/>
      <c r="F55" s="18"/>
      <c r="G55" s="18"/>
      <c r="H55" s="18"/>
    </row>
    <row r="56" spans="1:8" ht="15.75">
      <c r="A56" s="35" t="s">
        <v>8</v>
      </c>
      <c r="B56" s="47" t="str">
        <f>B48</f>
        <v>GS Dörnthal</v>
      </c>
      <c r="C56" s="34" t="str">
        <f>B49</f>
        <v>GS Mildenau</v>
      </c>
      <c r="D56" s="34"/>
      <c r="E56" s="34">
        <v>0</v>
      </c>
      <c r="F56" s="34">
        <v>2</v>
      </c>
      <c r="G56" s="34">
        <v>6</v>
      </c>
      <c r="H56" s="34">
        <v>8</v>
      </c>
    </row>
    <row r="57" spans="1:8" ht="15.75">
      <c r="A57" s="35"/>
      <c r="B57" s="47"/>
      <c r="C57" s="34"/>
      <c r="D57" s="34"/>
      <c r="E57" s="34"/>
      <c r="F57" s="34"/>
      <c r="G57" s="34"/>
      <c r="H57" s="34"/>
    </row>
    <row r="58" spans="1:8" ht="15.75">
      <c r="A58" s="35"/>
      <c r="B58" s="47"/>
      <c r="C58" s="34"/>
      <c r="D58" s="34"/>
      <c r="E58" s="34"/>
      <c r="F58" s="34"/>
      <c r="G58" s="34"/>
      <c r="H58" s="34"/>
    </row>
    <row r="59" spans="1:8" ht="15.75">
      <c r="A59" s="35"/>
      <c r="B59" s="47"/>
      <c r="C59" s="34"/>
      <c r="D59" s="34"/>
      <c r="E59" s="34"/>
      <c r="F59" s="34"/>
      <c r="G59" s="34"/>
      <c r="H59" s="34"/>
    </row>
    <row r="60" spans="1:8" ht="15.75">
      <c r="A60" s="35" t="s">
        <v>23</v>
      </c>
      <c r="B60" s="47" t="str">
        <f>B50</f>
        <v>GS Oelsnitz</v>
      </c>
      <c r="C60" s="34" t="str">
        <f>B48</f>
        <v>GS Dörnthal</v>
      </c>
      <c r="D60" s="34"/>
      <c r="E60" s="34">
        <v>0</v>
      </c>
      <c r="F60" s="34">
        <v>2</v>
      </c>
      <c r="G60" s="34">
        <v>7</v>
      </c>
      <c r="H60" s="34">
        <v>10</v>
      </c>
    </row>
    <row r="61" spans="1:8" ht="15.75">
      <c r="A61" s="35"/>
      <c r="B61" s="47"/>
      <c r="C61" s="34"/>
      <c r="D61" s="34"/>
      <c r="E61" s="34"/>
      <c r="F61" s="34"/>
      <c r="G61" s="34"/>
      <c r="H61" s="34"/>
    </row>
    <row r="62" spans="1:8" ht="15.75">
      <c r="A62" s="35"/>
      <c r="B62" s="47"/>
      <c r="C62" s="34"/>
      <c r="D62" s="34"/>
      <c r="E62" s="34"/>
      <c r="F62" s="34"/>
      <c r="G62" s="34"/>
      <c r="H62" s="34"/>
    </row>
    <row r="63" spans="1:8" ht="15.75">
      <c r="A63" s="35"/>
      <c r="B63" s="47"/>
      <c r="C63" s="34"/>
      <c r="D63" s="34"/>
      <c r="E63" s="34"/>
      <c r="F63" s="34"/>
      <c r="G63" s="34"/>
      <c r="H63" s="34"/>
    </row>
    <row r="64" spans="1:8" ht="15.75">
      <c r="A64" s="35" t="s">
        <v>24</v>
      </c>
      <c r="B64" s="47" t="str">
        <f>B49</f>
        <v>GS Mildenau</v>
      </c>
      <c r="C64" s="34" t="str">
        <f>B50</f>
        <v>GS Oelsnitz</v>
      </c>
      <c r="D64" s="34"/>
      <c r="E64" s="34">
        <v>0</v>
      </c>
      <c r="F64" s="34">
        <v>2</v>
      </c>
      <c r="G64" s="34">
        <v>2</v>
      </c>
      <c r="H64" s="34">
        <v>7</v>
      </c>
    </row>
    <row r="65" spans="1:8" ht="15.75">
      <c r="A65" s="35"/>
      <c r="B65" s="47"/>
      <c r="C65" s="34"/>
      <c r="D65" s="34"/>
      <c r="E65" s="34"/>
      <c r="F65" s="34"/>
      <c r="G65" s="34"/>
      <c r="H65" s="34"/>
    </row>
    <row r="66" spans="1:8" ht="15.75">
      <c r="A66" s="35"/>
      <c r="B66" s="47"/>
      <c r="C66" s="34"/>
      <c r="D66" s="34"/>
      <c r="E66" s="34"/>
      <c r="F66" s="34"/>
      <c r="G66" s="34"/>
      <c r="H66" s="34"/>
    </row>
    <row r="67" spans="1:8" ht="15.75">
      <c r="A67" s="36"/>
      <c r="B67" s="48"/>
      <c r="C67" s="37"/>
      <c r="D67" s="37"/>
      <c r="E67" s="37"/>
      <c r="F67" s="37"/>
      <c r="G67" s="37"/>
      <c r="H67" s="37"/>
    </row>
    <row r="68" spans="1:8" ht="15.75">
      <c r="A68" s="36"/>
      <c r="B68" s="48"/>
      <c r="C68" s="37"/>
      <c r="D68" s="37"/>
      <c r="E68" s="37"/>
      <c r="F68" s="37"/>
      <c r="G68" s="37"/>
      <c r="H68" s="37"/>
    </row>
    <row r="69" spans="1:8" ht="18">
      <c r="A69" s="29"/>
      <c r="B69" s="38" t="s">
        <v>17</v>
      </c>
      <c r="C69" s="28"/>
      <c r="D69" s="28"/>
      <c r="E69" s="28"/>
      <c r="F69" s="28"/>
      <c r="G69" s="28"/>
      <c r="H69" s="28"/>
    </row>
    <row r="70" spans="1:8" ht="15.75">
      <c r="A70" s="29"/>
      <c r="B70" s="46"/>
      <c r="C70" s="28"/>
      <c r="D70" s="28"/>
      <c r="E70" s="28"/>
      <c r="F70" s="28"/>
      <c r="G70" s="28"/>
      <c r="H70" s="28"/>
    </row>
    <row r="71" spans="1:8" ht="20.25">
      <c r="A71" s="30" t="s">
        <v>18</v>
      </c>
      <c r="B71" s="40" t="s">
        <v>19</v>
      </c>
      <c r="C71" s="22" t="s">
        <v>20</v>
      </c>
      <c r="D71" s="22"/>
      <c r="E71" s="16" t="s">
        <v>7</v>
      </c>
      <c r="F71" s="16"/>
      <c r="G71" s="17" t="s">
        <v>7</v>
      </c>
      <c r="H71" s="17"/>
    </row>
    <row r="72" spans="1:8" ht="18">
      <c r="A72" s="30"/>
      <c r="B72" s="40"/>
      <c r="C72" s="22"/>
      <c r="D72" s="22"/>
      <c r="E72" s="22"/>
      <c r="F72" s="22"/>
      <c r="G72" s="22"/>
      <c r="H72" s="22"/>
    </row>
    <row r="73" spans="1:8" ht="18">
      <c r="A73" s="30" t="s">
        <v>59</v>
      </c>
      <c r="B73" s="40" t="str">
        <f>B48</f>
        <v>GS Dörnthal</v>
      </c>
      <c r="C73" s="30">
        <f>G73-H73</f>
        <v>1</v>
      </c>
      <c r="D73" s="30"/>
      <c r="E73" s="22">
        <f>SUM(E56:E58,F60:F62)</f>
        <v>2</v>
      </c>
      <c r="F73" s="22">
        <f>SUM(F56:F58,E60:E62)</f>
        <v>2</v>
      </c>
      <c r="G73" s="22">
        <f>SUM(G56:G58,H60:H62)</f>
        <v>16</v>
      </c>
      <c r="H73" s="22">
        <f>SUM(H56:H58,G60:G62)</f>
        <v>15</v>
      </c>
    </row>
    <row r="74" spans="1:8" ht="18">
      <c r="A74" s="30" t="s">
        <v>60</v>
      </c>
      <c r="B74" s="40" t="str">
        <f>B49</f>
        <v>GS Mildenau</v>
      </c>
      <c r="C74" s="30">
        <f>G74-H74</f>
        <v>-3</v>
      </c>
      <c r="D74" s="30"/>
      <c r="E74" s="22">
        <f>SUM(F56:F58,E64:E66)</f>
        <v>2</v>
      </c>
      <c r="F74" s="22">
        <f>SUM(E56:E58,F64:F66)</f>
        <v>2</v>
      </c>
      <c r="G74" s="22">
        <f>SUM(H56:H58,G64:G66)</f>
        <v>10</v>
      </c>
      <c r="H74" s="22">
        <f>SUM(G56:G58,H64:H66)</f>
        <v>13</v>
      </c>
    </row>
    <row r="75" spans="1:8" ht="18">
      <c r="A75" s="30" t="s">
        <v>58</v>
      </c>
      <c r="B75" s="40" t="str">
        <f>B50</f>
        <v>GS Oelsnitz</v>
      </c>
      <c r="C75" s="30">
        <f>G75-H75</f>
        <v>2</v>
      </c>
      <c r="D75" s="30"/>
      <c r="E75" s="22">
        <f>SUM(E60:E62,F64:F66)</f>
        <v>2</v>
      </c>
      <c r="F75" s="22">
        <f>SUM(F60:F62,E64:E66)</f>
        <v>2</v>
      </c>
      <c r="G75" s="22">
        <f>SUM(G60:G62,H64:H66)</f>
        <v>14</v>
      </c>
      <c r="H75" s="22">
        <f>SUM(H60:H62,G64:G66)</f>
        <v>12</v>
      </c>
    </row>
    <row r="76" spans="1:8" ht="15.75">
      <c r="A76" s="28"/>
      <c r="B76" s="46"/>
      <c r="C76" s="28"/>
      <c r="D76" s="28"/>
      <c r="E76" s="28"/>
      <c r="F76" s="28"/>
      <c r="G76" s="28"/>
      <c r="H76" s="28"/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workbookViewId="0">
      <selection activeCell="D32" sqref="D32"/>
    </sheetView>
  </sheetViews>
  <sheetFormatPr baseColWidth="10" defaultRowHeight="15"/>
  <cols>
    <col min="2" max="2" width="21.7109375" style="60" customWidth="1"/>
  </cols>
  <sheetData>
    <row r="1" spans="1:2">
      <c r="A1" t="s">
        <v>18</v>
      </c>
      <c r="B1" s="60" t="s">
        <v>19</v>
      </c>
    </row>
    <row r="2" spans="1:2" ht="21">
      <c r="A2" s="65" t="s">
        <v>58</v>
      </c>
      <c r="B2" s="58" t="s">
        <v>34</v>
      </c>
    </row>
    <row r="3" spans="1:2" ht="21">
      <c r="A3" s="65" t="s">
        <v>59</v>
      </c>
      <c r="B3" s="58" t="s">
        <v>35</v>
      </c>
    </row>
    <row r="4" spans="1:2" ht="21">
      <c r="A4" s="65" t="s">
        <v>60</v>
      </c>
      <c r="B4" s="58" t="s">
        <v>28</v>
      </c>
    </row>
    <row r="5" spans="1:2" ht="21">
      <c r="A5" s="65" t="s">
        <v>61</v>
      </c>
      <c r="B5" s="58" t="s">
        <v>27</v>
      </c>
    </row>
    <row r="6" spans="1:2" ht="21">
      <c r="A6" s="65" t="s">
        <v>68</v>
      </c>
      <c r="B6" s="58" t="s">
        <v>36</v>
      </c>
    </row>
    <row r="7" spans="1:2" ht="21">
      <c r="A7" s="65" t="s">
        <v>69</v>
      </c>
      <c r="B7" s="58" t="s">
        <v>33</v>
      </c>
    </row>
    <row r="8" spans="1:2" ht="21">
      <c r="A8" s="65" t="s">
        <v>63</v>
      </c>
      <c r="B8" s="58" t="s">
        <v>37</v>
      </c>
    </row>
    <row r="9" spans="1:2" ht="21">
      <c r="A9" s="65" t="s">
        <v>64</v>
      </c>
      <c r="B9" s="58" t="s">
        <v>31</v>
      </c>
    </row>
    <row r="10" spans="1:2" ht="21">
      <c r="A10" s="65" t="s">
        <v>65</v>
      </c>
      <c r="B10" s="58" t="s">
        <v>30</v>
      </c>
    </row>
    <row r="11" spans="1:2" ht="21">
      <c r="A11" s="65" t="s">
        <v>66</v>
      </c>
      <c r="B11" s="58" t="s">
        <v>32</v>
      </c>
    </row>
    <row r="12" spans="1:2" ht="21">
      <c r="A12" s="65" t="s">
        <v>67</v>
      </c>
      <c r="B12" s="58" t="s">
        <v>29</v>
      </c>
    </row>
  </sheetData>
  <sortState ref="A2:B13">
    <sortCondition ref="A2:A13"/>
  </sortState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Vorrunde</vt:lpstr>
      <vt:lpstr>Platz 7 -11</vt:lpstr>
      <vt:lpstr>Finalrunde 4-6 und 1-3</vt:lpstr>
      <vt:lpstr>Platzierung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Sportkoordinator</cp:lastModifiedBy>
  <cp:lastPrinted>2019-06-12T11:23:12Z</cp:lastPrinted>
  <dcterms:created xsi:type="dcterms:W3CDTF">2018-01-03T16:01:58Z</dcterms:created>
  <dcterms:modified xsi:type="dcterms:W3CDTF">2019-06-12T11:27:53Z</dcterms:modified>
</cp:coreProperties>
</file>