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3"/>
  </bookViews>
  <sheets>
    <sheet name="Vorrunde" sheetId="1" r:id="rId1"/>
    <sheet name="Finale 1-9" sheetId="2" r:id="rId2"/>
    <sheet name="Finale 10-18" sheetId="3" r:id="rId3"/>
    <sheet name="Abschlusstabelle" sheetId="4" r:id="rId4"/>
  </sheets>
  <definedNames>
    <definedName name="_xlnm.Print_Area" localSheetId="0">'Vorrunde'!$A$1:$X$42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R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22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1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1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<sst xmlns="http://schemas.openxmlformats.org/spreadsheetml/2006/main" count="311" uniqueCount="80">
  <si>
    <t>Nr. 2</t>
  </si>
  <si>
    <t>Nr. 3</t>
  </si>
  <si>
    <t>Nr. 1</t>
  </si>
  <si>
    <t>Nr. 4</t>
  </si>
  <si>
    <t>1 - 2</t>
  </si>
  <si>
    <t>3 - 4</t>
  </si>
  <si>
    <t>Platz</t>
  </si>
  <si>
    <t>Schule</t>
  </si>
  <si>
    <t>Differenz kleine Punkte</t>
  </si>
  <si>
    <t>Ansetzungen</t>
  </si>
  <si>
    <t>Teilnehmer</t>
  </si>
  <si>
    <t>Auswertung</t>
  </si>
  <si>
    <t>Nr. 5</t>
  </si>
  <si>
    <t>4 - 5</t>
  </si>
  <si>
    <t>2 - 5</t>
  </si>
  <si>
    <t>3 - 1</t>
  </si>
  <si>
    <t>2 - 3</t>
  </si>
  <si>
    <t>Nr. 6</t>
  </si>
  <si>
    <t>5 - 6</t>
  </si>
  <si>
    <t>6 - 2</t>
  </si>
  <si>
    <t>3 - 5</t>
  </si>
  <si>
    <t>5 - 1</t>
  </si>
  <si>
    <t>1 - 4</t>
  </si>
  <si>
    <t>6 - 3</t>
  </si>
  <si>
    <t>1 - 6</t>
  </si>
  <si>
    <t xml:space="preserve">6 - 4 </t>
  </si>
  <si>
    <t>4 - 2</t>
  </si>
  <si>
    <t>Punkte</t>
  </si>
  <si>
    <t>Mildenau</t>
  </si>
  <si>
    <t>Elterlein</t>
  </si>
  <si>
    <t xml:space="preserve">Teilnehmer  </t>
  </si>
  <si>
    <t xml:space="preserve"> Zweifelderball Kreisausscheid Finalrunde</t>
  </si>
  <si>
    <t>Spiele um Platz 1-3</t>
  </si>
  <si>
    <t>Spiele um Platz 4-6</t>
  </si>
  <si>
    <t>Spiele um Platz 7-9</t>
  </si>
  <si>
    <t xml:space="preserve"> Zweifelderball Kreisausscheid Vorrunde</t>
  </si>
  <si>
    <t>Staffel 1</t>
  </si>
  <si>
    <t>Staffel 2</t>
  </si>
  <si>
    <t>Staffel 3</t>
  </si>
  <si>
    <t>Thum</t>
  </si>
  <si>
    <t>Drebach</t>
  </si>
  <si>
    <t>Montessori</t>
  </si>
  <si>
    <t>Geyer</t>
  </si>
  <si>
    <t>Venusberg</t>
  </si>
  <si>
    <t>Großrückerswalde</t>
  </si>
  <si>
    <t>Sehmatal</t>
  </si>
  <si>
    <t>Gelenau</t>
  </si>
  <si>
    <t>Scheibenberg</t>
  </si>
  <si>
    <t>Friedrich Fröbel</t>
  </si>
  <si>
    <t>Wiesa</t>
  </si>
  <si>
    <t>Endergebnis</t>
  </si>
  <si>
    <t>Spiele um Platz 10-12</t>
  </si>
  <si>
    <t>Spiele um Platz 13-15</t>
  </si>
  <si>
    <t>Spiele um Platz 16-18</t>
  </si>
  <si>
    <t>BZ Adam Ries</t>
  </si>
  <si>
    <t>Bärenstein</t>
  </si>
  <si>
    <t>Königswalde</t>
  </si>
  <si>
    <t>Grumbach</t>
  </si>
  <si>
    <t>An der Riesenburg</t>
  </si>
  <si>
    <t xml:space="preserve">    16.05.2018  SLH Annaberg-Buchholz</t>
  </si>
  <si>
    <t>1.</t>
  </si>
  <si>
    <t>2.</t>
  </si>
  <si>
    <t>3.</t>
  </si>
  <si>
    <t>4.</t>
  </si>
  <si>
    <t>5.</t>
  </si>
  <si>
    <t>6.</t>
  </si>
  <si>
    <t>Adam Ries</t>
  </si>
  <si>
    <t>Riesenburg</t>
  </si>
  <si>
    <t>7.</t>
  </si>
  <si>
    <t>8.</t>
  </si>
  <si>
    <t>9.</t>
  </si>
  <si>
    <t>10.</t>
  </si>
  <si>
    <t>11.</t>
  </si>
  <si>
    <t>12.</t>
  </si>
  <si>
    <t>16.</t>
  </si>
  <si>
    <t>17.</t>
  </si>
  <si>
    <t>18.</t>
  </si>
  <si>
    <t>13.</t>
  </si>
  <si>
    <t>14.</t>
  </si>
  <si>
    <t>15.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</si>
</sst>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24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X51"/>
  <sheetViews>
    <sheetView showGridLines="0" zoomScalePageLayoutView="0" workbookViewId="0" topLeftCell="F28">
      <selection activeCell="Q51" sqref="Q51"/>
    </sheetView>
  </sheetViews>
  <sheetFormatPr defaultColWidth="11.421875" defaultRowHeight="12.75"/>
  <cols>
    <col min="1" max="1" width="6.8515625" style="11" customWidth="1"/>
    <col min="2" max="3" width="24.7109375" style="11" customWidth="1"/>
    <col min="4" max="4" width="8.00390625" style="11" customWidth="1"/>
    <col min="5" max="8" width="5.7109375" style="11" customWidth="1"/>
    <col min="9" max="9" width="8.57421875" style="11" customWidth="1"/>
    <col min="10" max="10" width="24.7109375" style="11" customWidth="1"/>
    <col min="11" max="11" width="25.28125" style="11" customWidth="1"/>
    <col min="12" max="12" width="4.7109375" style="11" customWidth="1"/>
    <col min="13" max="16" width="5.57421875" style="11" customWidth="1"/>
    <col min="17" max="17" width="7.140625" style="11" customWidth="1"/>
    <col min="18" max="18" width="27.7109375" style="11" customWidth="1"/>
    <col min="19" max="19" width="25.8515625" style="11" customWidth="1"/>
    <col min="20" max="20" width="4.421875" style="11" customWidth="1"/>
    <col min="21" max="24" width="5.140625" style="11" customWidth="1"/>
    <col min="25" max="16384" width="11.421875" style="11" customWidth="1"/>
  </cols>
  <sheetData>
    <row r="1" spans="1:24" s="5" customFormat="1" ht="23.25">
      <c r="A1" s="1"/>
      <c r="B1" s="2" t="s">
        <v>35</v>
      </c>
      <c r="C1" s="3"/>
      <c r="D1" s="4"/>
      <c r="E1" s="4"/>
      <c r="F1" s="1"/>
      <c r="G1" s="1"/>
      <c r="H1" s="1"/>
      <c r="I1" s="1"/>
      <c r="J1" s="2" t="s">
        <v>35</v>
      </c>
      <c r="K1" s="3"/>
      <c r="L1" s="4"/>
      <c r="M1" s="4"/>
      <c r="N1" s="1"/>
      <c r="O1" s="1"/>
      <c r="P1" s="1"/>
      <c r="Q1" s="1"/>
      <c r="R1" s="2" t="s">
        <v>35</v>
      </c>
      <c r="S1" s="3"/>
      <c r="T1" s="4"/>
      <c r="U1" s="4"/>
      <c r="V1" s="1"/>
      <c r="W1" s="1"/>
      <c r="X1" s="1"/>
    </row>
    <row r="2" spans="1:24" s="5" customFormat="1" ht="24.75" customHeight="1">
      <c r="A2" s="1"/>
      <c r="B2" s="2" t="s">
        <v>59</v>
      </c>
      <c r="C2" s="3"/>
      <c r="D2" s="4"/>
      <c r="E2" s="4"/>
      <c r="F2" s="1"/>
      <c r="G2" s="1"/>
      <c r="H2" s="1"/>
      <c r="I2" s="1"/>
      <c r="J2" s="2" t="s">
        <v>59</v>
      </c>
      <c r="K2" s="3"/>
      <c r="L2" s="4"/>
      <c r="M2" s="4"/>
      <c r="N2" s="1"/>
      <c r="O2" s="1"/>
      <c r="P2" s="1"/>
      <c r="Q2" s="1"/>
      <c r="R2" s="2" t="s">
        <v>59</v>
      </c>
      <c r="S2" s="3"/>
      <c r="T2" s="4"/>
      <c r="U2" s="4"/>
      <c r="V2" s="1"/>
      <c r="W2" s="1"/>
      <c r="X2" s="1"/>
    </row>
    <row r="3" spans="1:20" s="5" customFormat="1" ht="15.75" customHeight="1">
      <c r="A3" s="6"/>
      <c r="B3" s="2"/>
      <c r="C3" s="2"/>
      <c r="D3" s="2"/>
      <c r="I3" s="6"/>
      <c r="J3" s="2"/>
      <c r="K3" s="2"/>
      <c r="L3" s="2"/>
      <c r="Q3" s="6"/>
      <c r="R3" s="2"/>
      <c r="S3" s="2"/>
      <c r="T3" s="2"/>
    </row>
    <row r="4" spans="1:20" s="5" customFormat="1" ht="23.25">
      <c r="A4" s="6"/>
      <c r="B4" s="7" t="s">
        <v>10</v>
      </c>
      <c r="C4" s="2" t="s">
        <v>36</v>
      </c>
      <c r="D4" s="2"/>
      <c r="I4" s="6"/>
      <c r="J4" s="7" t="s">
        <v>10</v>
      </c>
      <c r="K4" s="2" t="s">
        <v>37</v>
      </c>
      <c r="L4" s="2"/>
      <c r="Q4" s="6"/>
      <c r="R4" s="7" t="s">
        <v>10</v>
      </c>
      <c r="S4" s="2" t="s">
        <v>38</v>
      </c>
      <c r="T4" s="2"/>
    </row>
    <row r="5" spans="1:24" ht="18">
      <c r="A5" s="8" t="s">
        <v>2</v>
      </c>
      <c r="B5" s="9" t="s">
        <v>28</v>
      </c>
      <c r="C5" s="10"/>
      <c r="D5" s="10"/>
      <c r="E5" s="1"/>
      <c r="F5" s="1"/>
      <c r="G5" s="1"/>
      <c r="H5" s="10"/>
      <c r="I5" s="8" t="s">
        <v>2</v>
      </c>
      <c r="J5" s="9" t="s">
        <v>49</v>
      </c>
      <c r="K5" s="10"/>
      <c r="L5" s="10"/>
      <c r="M5" s="1"/>
      <c r="N5" s="1"/>
      <c r="O5" s="1"/>
      <c r="P5" s="10"/>
      <c r="Q5" s="8" t="s">
        <v>2</v>
      </c>
      <c r="R5" s="9" t="s">
        <v>39</v>
      </c>
      <c r="S5" s="10"/>
      <c r="T5" s="10"/>
      <c r="U5" s="1"/>
      <c r="V5" s="1"/>
      <c r="W5" s="1"/>
      <c r="X5" s="10"/>
    </row>
    <row r="6" spans="1:24" ht="18">
      <c r="A6" s="8" t="s">
        <v>0</v>
      </c>
      <c r="B6" s="9" t="s">
        <v>57</v>
      </c>
      <c r="C6" s="10"/>
      <c r="D6" s="10"/>
      <c r="E6" s="1"/>
      <c r="F6" s="1"/>
      <c r="G6" s="1"/>
      <c r="H6" s="10"/>
      <c r="I6" s="8" t="s">
        <v>0</v>
      </c>
      <c r="J6" s="9" t="s">
        <v>55</v>
      </c>
      <c r="K6" s="10"/>
      <c r="L6" s="10"/>
      <c r="M6" s="1"/>
      <c r="N6" s="1"/>
      <c r="O6" s="1"/>
      <c r="P6" s="10"/>
      <c r="Q6" s="8" t="s">
        <v>0</v>
      </c>
      <c r="R6" s="9" t="s">
        <v>46</v>
      </c>
      <c r="S6" s="10"/>
      <c r="T6" s="10"/>
      <c r="U6" s="1"/>
      <c r="V6" s="1"/>
      <c r="W6" s="1"/>
      <c r="X6" s="10"/>
    </row>
    <row r="7" spans="1:24" ht="18">
      <c r="A7" s="8" t="s">
        <v>1</v>
      </c>
      <c r="B7" s="9" t="s">
        <v>40</v>
      </c>
      <c r="C7" s="10"/>
      <c r="D7" s="10"/>
      <c r="E7" s="1"/>
      <c r="F7" s="1"/>
      <c r="G7" s="1"/>
      <c r="H7" s="10"/>
      <c r="I7" s="8" t="s">
        <v>1</v>
      </c>
      <c r="J7" s="9" t="s">
        <v>43</v>
      </c>
      <c r="K7" s="10"/>
      <c r="L7" s="10"/>
      <c r="M7" s="1"/>
      <c r="N7" s="1"/>
      <c r="O7" s="1"/>
      <c r="P7" s="10"/>
      <c r="Q7" s="8" t="s">
        <v>1</v>
      </c>
      <c r="R7" s="9" t="s">
        <v>45</v>
      </c>
      <c r="S7" s="10"/>
      <c r="T7" s="10"/>
      <c r="U7" s="1"/>
      <c r="V7" s="1"/>
      <c r="W7" s="1"/>
      <c r="X7" s="10"/>
    </row>
    <row r="8" spans="1:24" ht="18">
      <c r="A8" s="8" t="s">
        <v>3</v>
      </c>
      <c r="B8" s="9" t="s">
        <v>44</v>
      </c>
      <c r="C8" s="10"/>
      <c r="D8" s="10"/>
      <c r="E8" s="1"/>
      <c r="F8" s="1"/>
      <c r="G8" s="1"/>
      <c r="H8" s="10"/>
      <c r="I8" s="8" t="s">
        <v>3</v>
      </c>
      <c r="J8" s="9" t="s">
        <v>42</v>
      </c>
      <c r="K8" s="10"/>
      <c r="L8" s="10"/>
      <c r="M8" s="1"/>
      <c r="N8" s="1"/>
      <c r="O8" s="1"/>
      <c r="P8" s="10"/>
      <c r="Q8" s="8" t="s">
        <v>3</v>
      </c>
      <c r="R8" s="9" t="s">
        <v>47</v>
      </c>
      <c r="S8" s="10"/>
      <c r="T8" s="10"/>
      <c r="U8" s="1"/>
      <c r="V8" s="1"/>
      <c r="W8" s="1"/>
      <c r="X8" s="10"/>
    </row>
    <row r="9" spans="1:24" ht="18">
      <c r="A9" s="8" t="s">
        <v>12</v>
      </c>
      <c r="B9" s="9" t="s">
        <v>29</v>
      </c>
      <c r="C9" s="10"/>
      <c r="D9" s="10"/>
      <c r="E9" s="1"/>
      <c r="F9" s="1"/>
      <c r="G9" s="1"/>
      <c r="H9" s="1"/>
      <c r="I9" s="8" t="s">
        <v>12</v>
      </c>
      <c r="J9" s="9" t="s">
        <v>41</v>
      </c>
      <c r="K9" s="10"/>
      <c r="L9" s="10"/>
      <c r="M9" s="1"/>
      <c r="N9" s="1"/>
      <c r="O9" s="1"/>
      <c r="P9" s="1"/>
      <c r="Q9" s="8" t="s">
        <v>12</v>
      </c>
      <c r="R9" s="9" t="s">
        <v>48</v>
      </c>
      <c r="S9" s="10"/>
      <c r="T9" s="10"/>
      <c r="U9" s="1"/>
      <c r="V9" s="1"/>
      <c r="W9" s="1"/>
      <c r="X9" s="1"/>
    </row>
    <row r="10" spans="1:24" ht="18">
      <c r="A10" s="8" t="s">
        <v>17</v>
      </c>
      <c r="B10" s="9" t="s">
        <v>58</v>
      </c>
      <c r="C10" s="10"/>
      <c r="D10" s="10"/>
      <c r="E10" s="1"/>
      <c r="F10" s="1"/>
      <c r="G10" s="1"/>
      <c r="H10" s="1"/>
      <c r="I10" s="8" t="s">
        <v>17</v>
      </c>
      <c r="J10" s="9" t="s">
        <v>56</v>
      </c>
      <c r="K10" s="10"/>
      <c r="L10" s="10"/>
      <c r="M10" s="1"/>
      <c r="N10" s="1"/>
      <c r="O10" s="1"/>
      <c r="P10" s="1"/>
      <c r="Q10" s="8" t="s">
        <v>17</v>
      </c>
      <c r="R10" s="9" t="s">
        <v>54</v>
      </c>
      <c r="S10" s="10"/>
      <c r="T10" s="10"/>
      <c r="U10" s="1"/>
      <c r="V10" s="1"/>
      <c r="W10" s="1"/>
      <c r="X10" s="1"/>
    </row>
    <row r="11" spans="1:24" ht="18">
      <c r="A11" s="12"/>
      <c r="B11" s="10"/>
      <c r="C11" s="10"/>
      <c r="D11" s="10"/>
      <c r="E11" s="1"/>
      <c r="F11" s="1"/>
      <c r="G11" s="1"/>
      <c r="H11" s="1"/>
      <c r="I11" s="12"/>
      <c r="J11" s="10"/>
      <c r="K11" s="10"/>
      <c r="L11" s="10"/>
      <c r="M11" s="1"/>
      <c r="N11" s="1"/>
      <c r="O11" s="1"/>
      <c r="P11" s="1"/>
      <c r="Q11" s="12"/>
      <c r="R11" s="10"/>
      <c r="S11" s="10"/>
      <c r="T11" s="10"/>
      <c r="U11" s="1"/>
      <c r="V11" s="1"/>
      <c r="W11" s="1"/>
      <c r="X11" s="1"/>
    </row>
    <row r="12" spans="1:24" ht="20.25">
      <c r="A12" s="13"/>
      <c r="B12" s="14" t="s">
        <v>9</v>
      </c>
      <c r="C12" s="15"/>
      <c r="D12" s="15"/>
      <c r="E12" s="16" t="s">
        <v>27</v>
      </c>
      <c r="F12" s="16"/>
      <c r="G12" s="17" t="s">
        <v>27</v>
      </c>
      <c r="H12" s="17"/>
      <c r="I12" s="13"/>
      <c r="J12" s="14" t="s">
        <v>9</v>
      </c>
      <c r="K12" s="15"/>
      <c r="L12" s="15"/>
      <c r="M12" s="16" t="s">
        <v>27</v>
      </c>
      <c r="N12" s="16"/>
      <c r="O12" s="17" t="s">
        <v>27</v>
      </c>
      <c r="P12" s="17"/>
      <c r="Q12" s="13"/>
      <c r="R12" s="14" t="s">
        <v>9</v>
      </c>
      <c r="S12" s="15"/>
      <c r="T12" s="15"/>
      <c r="U12" s="16" t="s">
        <v>27</v>
      </c>
      <c r="V12" s="16"/>
      <c r="W12" s="17" t="s">
        <v>27</v>
      </c>
      <c r="X12" s="17"/>
    </row>
    <row r="13" spans="1:24" ht="18.75" customHeight="1">
      <c r="A13" s="18" t="s">
        <v>4</v>
      </c>
      <c r="B13" s="15" t="str">
        <f>B5</f>
        <v>Mildenau</v>
      </c>
      <c r="C13" s="15" t="str">
        <f>B6</f>
        <v>Grumbach</v>
      </c>
      <c r="D13" s="15"/>
      <c r="E13" s="15">
        <v>2</v>
      </c>
      <c r="F13" s="15">
        <v>0</v>
      </c>
      <c r="G13" s="15">
        <v>13</v>
      </c>
      <c r="H13" s="15">
        <v>5</v>
      </c>
      <c r="I13" s="18" t="s">
        <v>4</v>
      </c>
      <c r="J13" s="15" t="str">
        <f>J5</f>
        <v>Wiesa</v>
      </c>
      <c r="K13" s="15" t="str">
        <f>J6</f>
        <v>Bärenstein</v>
      </c>
      <c r="L13" s="15"/>
      <c r="M13" s="15">
        <v>2</v>
      </c>
      <c r="N13" s="15">
        <v>0</v>
      </c>
      <c r="O13" s="15">
        <v>14</v>
      </c>
      <c r="P13" s="15">
        <v>4</v>
      </c>
      <c r="Q13" s="18" t="s">
        <v>4</v>
      </c>
      <c r="R13" s="15" t="str">
        <f>R5</f>
        <v>Thum</v>
      </c>
      <c r="S13" s="15" t="str">
        <f>R6</f>
        <v>Gelenau</v>
      </c>
      <c r="T13" s="15"/>
      <c r="U13" s="15">
        <v>2</v>
      </c>
      <c r="V13" s="15">
        <v>0</v>
      </c>
      <c r="W13" s="15">
        <v>13</v>
      </c>
      <c r="X13" s="15">
        <v>11</v>
      </c>
    </row>
    <row r="14" spans="1:24" ht="18.75" customHeight="1">
      <c r="A14" s="18"/>
      <c r="B14" s="15"/>
      <c r="C14" s="15"/>
      <c r="D14" s="15"/>
      <c r="E14" s="15"/>
      <c r="F14" s="15"/>
      <c r="G14" s="15"/>
      <c r="H14" s="15"/>
      <c r="I14" s="18"/>
      <c r="J14" s="15"/>
      <c r="K14" s="15"/>
      <c r="L14" s="15"/>
      <c r="M14" s="15"/>
      <c r="N14" s="15"/>
      <c r="O14" s="15"/>
      <c r="P14" s="15"/>
      <c r="Q14" s="18"/>
      <c r="R14" s="15"/>
      <c r="S14" s="15"/>
      <c r="T14" s="15"/>
      <c r="U14" s="15"/>
      <c r="V14" s="15"/>
      <c r="W14" s="15"/>
      <c r="X14" s="15"/>
    </row>
    <row r="15" spans="1:24" ht="18.75" customHeight="1">
      <c r="A15" s="18" t="s">
        <v>5</v>
      </c>
      <c r="B15" s="15" t="str">
        <f>B7</f>
        <v>Drebach</v>
      </c>
      <c r="C15" s="15" t="str">
        <f>B8</f>
        <v>Großrückerswalde</v>
      </c>
      <c r="D15" s="15"/>
      <c r="E15" s="15">
        <v>0</v>
      </c>
      <c r="F15" s="15">
        <v>2</v>
      </c>
      <c r="G15" s="15">
        <v>9</v>
      </c>
      <c r="H15" s="15">
        <v>10</v>
      </c>
      <c r="I15" s="18" t="s">
        <v>5</v>
      </c>
      <c r="J15" s="15" t="str">
        <f>J7</f>
        <v>Venusberg</v>
      </c>
      <c r="K15" s="15" t="str">
        <f>J8</f>
        <v>Geyer</v>
      </c>
      <c r="L15" s="15"/>
      <c r="M15" s="15">
        <v>2</v>
      </c>
      <c r="N15" s="15">
        <v>0</v>
      </c>
      <c r="O15" s="15">
        <v>11</v>
      </c>
      <c r="P15" s="15">
        <v>6</v>
      </c>
      <c r="Q15" s="18" t="s">
        <v>5</v>
      </c>
      <c r="R15" s="15" t="str">
        <f>R7</f>
        <v>Sehmatal</v>
      </c>
      <c r="S15" s="15" t="str">
        <f>R8</f>
        <v>Scheibenberg</v>
      </c>
      <c r="T15" s="15"/>
      <c r="U15" s="15">
        <v>2</v>
      </c>
      <c r="V15" s="15">
        <v>0</v>
      </c>
      <c r="W15" s="15">
        <v>10</v>
      </c>
      <c r="X15" s="15">
        <v>8</v>
      </c>
    </row>
    <row r="16" spans="1:24" ht="18.75" customHeight="1">
      <c r="A16" s="18"/>
      <c r="B16" s="15"/>
      <c r="C16" s="15"/>
      <c r="D16" s="15"/>
      <c r="E16" s="15"/>
      <c r="F16" s="15"/>
      <c r="G16" s="15"/>
      <c r="H16" s="15"/>
      <c r="I16" s="18"/>
      <c r="J16" s="15"/>
      <c r="K16" s="15"/>
      <c r="L16" s="15"/>
      <c r="M16" s="15"/>
      <c r="N16" s="15"/>
      <c r="O16" s="15"/>
      <c r="P16" s="15"/>
      <c r="Q16" s="18"/>
      <c r="R16" s="15"/>
      <c r="S16" s="15"/>
      <c r="T16" s="15"/>
      <c r="U16" s="15"/>
      <c r="V16" s="15"/>
      <c r="W16" s="15"/>
      <c r="X16" s="15"/>
    </row>
    <row r="17" spans="1:24" ht="18.75" customHeight="1">
      <c r="A17" s="18" t="s">
        <v>18</v>
      </c>
      <c r="B17" s="15" t="str">
        <f>B9</f>
        <v>Elterlein</v>
      </c>
      <c r="C17" s="15" t="str">
        <f>B10</f>
        <v>An der Riesenburg</v>
      </c>
      <c r="D17" s="15"/>
      <c r="E17" s="15">
        <v>1</v>
      </c>
      <c r="F17" s="15">
        <v>1</v>
      </c>
      <c r="G17" s="15">
        <v>10</v>
      </c>
      <c r="H17" s="15">
        <v>10</v>
      </c>
      <c r="I17" s="18" t="s">
        <v>18</v>
      </c>
      <c r="J17" s="15" t="str">
        <f>J9</f>
        <v>Montessori</v>
      </c>
      <c r="K17" s="15" t="str">
        <f>J10</f>
        <v>Königswalde</v>
      </c>
      <c r="L17" s="15"/>
      <c r="M17" s="15">
        <v>0</v>
      </c>
      <c r="N17" s="15">
        <v>2</v>
      </c>
      <c r="O17" s="15">
        <v>7</v>
      </c>
      <c r="P17" s="15">
        <v>12</v>
      </c>
      <c r="Q17" s="18" t="s">
        <v>18</v>
      </c>
      <c r="R17" s="15" t="str">
        <f>R9</f>
        <v>Friedrich Fröbel</v>
      </c>
      <c r="S17" s="15" t="str">
        <f>R10</f>
        <v>BZ Adam Ries</v>
      </c>
      <c r="T17" s="15"/>
      <c r="U17" s="15">
        <v>1</v>
      </c>
      <c r="V17" s="15">
        <v>1</v>
      </c>
      <c r="W17" s="15">
        <v>7</v>
      </c>
      <c r="X17" s="15">
        <v>7</v>
      </c>
    </row>
    <row r="18" spans="1:24" ht="18.75" customHeight="1">
      <c r="A18" s="18"/>
      <c r="B18" s="15"/>
      <c r="C18" s="15"/>
      <c r="D18" s="15"/>
      <c r="E18" s="15"/>
      <c r="F18" s="15"/>
      <c r="G18" s="15"/>
      <c r="H18" s="15"/>
      <c r="I18" s="18"/>
      <c r="J18" s="15"/>
      <c r="K18" s="15"/>
      <c r="L18" s="15"/>
      <c r="M18" s="15"/>
      <c r="N18" s="15"/>
      <c r="O18" s="15"/>
      <c r="P18" s="15"/>
      <c r="Q18" s="18"/>
      <c r="R18" s="15"/>
      <c r="S18" s="15"/>
      <c r="T18" s="15"/>
      <c r="U18" s="15"/>
      <c r="V18" s="15"/>
      <c r="W18" s="15"/>
      <c r="X18" s="15"/>
    </row>
    <row r="19" spans="1:24" ht="18.75" customHeight="1">
      <c r="A19" s="18" t="s">
        <v>15</v>
      </c>
      <c r="B19" s="15" t="str">
        <f>B7</f>
        <v>Drebach</v>
      </c>
      <c r="C19" s="15" t="str">
        <f>B5</f>
        <v>Mildenau</v>
      </c>
      <c r="D19" s="15"/>
      <c r="E19" s="15">
        <v>0</v>
      </c>
      <c r="F19" s="15">
        <v>2</v>
      </c>
      <c r="G19" s="15">
        <v>6</v>
      </c>
      <c r="H19" s="15">
        <v>12</v>
      </c>
      <c r="I19" s="18" t="s">
        <v>15</v>
      </c>
      <c r="J19" s="15" t="str">
        <f>J7</f>
        <v>Venusberg</v>
      </c>
      <c r="K19" s="15" t="str">
        <f>J5</f>
        <v>Wiesa</v>
      </c>
      <c r="L19" s="15"/>
      <c r="M19" s="15">
        <v>0</v>
      </c>
      <c r="N19" s="15">
        <v>2</v>
      </c>
      <c r="O19" s="15">
        <v>3</v>
      </c>
      <c r="P19" s="15">
        <v>8</v>
      </c>
      <c r="Q19" s="18" t="s">
        <v>15</v>
      </c>
      <c r="R19" s="15" t="str">
        <f>R7</f>
        <v>Sehmatal</v>
      </c>
      <c r="S19" s="15" t="str">
        <f>R5</f>
        <v>Thum</v>
      </c>
      <c r="T19" s="15"/>
      <c r="U19" s="15">
        <v>0</v>
      </c>
      <c r="V19" s="15">
        <v>2</v>
      </c>
      <c r="W19" s="15">
        <v>9</v>
      </c>
      <c r="X19" s="15">
        <v>11</v>
      </c>
    </row>
    <row r="20" spans="1:24" ht="18.75" customHeight="1">
      <c r="A20" s="18"/>
      <c r="B20" s="15"/>
      <c r="C20" s="15"/>
      <c r="D20" s="15"/>
      <c r="E20" s="15"/>
      <c r="F20" s="15"/>
      <c r="G20" s="15"/>
      <c r="H20" s="15"/>
      <c r="I20" s="18"/>
      <c r="J20" s="15"/>
      <c r="K20" s="15"/>
      <c r="L20" s="15"/>
      <c r="M20" s="15"/>
      <c r="N20" s="15"/>
      <c r="O20" s="15"/>
      <c r="P20" s="15"/>
      <c r="Q20" s="18"/>
      <c r="R20" s="15"/>
      <c r="S20" s="15"/>
      <c r="T20" s="15"/>
      <c r="U20" s="15"/>
      <c r="V20" s="15"/>
      <c r="W20" s="15"/>
      <c r="X20" s="15"/>
    </row>
    <row r="21" spans="1:24" ht="18.75" customHeight="1">
      <c r="A21" s="18" t="s">
        <v>26</v>
      </c>
      <c r="B21" s="15" t="str">
        <f>B8</f>
        <v>Großrückerswalde</v>
      </c>
      <c r="C21" s="15" t="str">
        <f>B6</f>
        <v>Grumbach</v>
      </c>
      <c r="D21" s="15"/>
      <c r="E21" s="15">
        <v>2</v>
      </c>
      <c r="F21" s="15">
        <v>0</v>
      </c>
      <c r="G21" s="15">
        <v>12</v>
      </c>
      <c r="H21" s="15">
        <v>9</v>
      </c>
      <c r="I21" s="18" t="s">
        <v>26</v>
      </c>
      <c r="J21" s="15" t="str">
        <f>J8</f>
        <v>Geyer</v>
      </c>
      <c r="K21" s="15" t="str">
        <f>J6</f>
        <v>Bärenstein</v>
      </c>
      <c r="L21" s="15"/>
      <c r="M21" s="15">
        <v>0</v>
      </c>
      <c r="N21" s="15">
        <v>2</v>
      </c>
      <c r="O21" s="15">
        <v>8</v>
      </c>
      <c r="P21" s="15">
        <v>12</v>
      </c>
      <c r="Q21" s="18" t="s">
        <v>26</v>
      </c>
      <c r="R21" s="15" t="str">
        <f>R8</f>
        <v>Scheibenberg</v>
      </c>
      <c r="S21" s="15" t="str">
        <f>R6</f>
        <v>Gelenau</v>
      </c>
      <c r="T21" s="15"/>
      <c r="U21" s="15">
        <v>0</v>
      </c>
      <c r="V21" s="15">
        <v>2</v>
      </c>
      <c r="W21" s="15">
        <v>7</v>
      </c>
      <c r="X21" s="15">
        <v>13</v>
      </c>
    </row>
    <row r="22" spans="1:24" ht="18.75" customHeight="1">
      <c r="A22" s="18"/>
      <c r="B22" s="15"/>
      <c r="C22" s="15"/>
      <c r="D22" s="15"/>
      <c r="E22" s="15"/>
      <c r="F22" s="15"/>
      <c r="G22" s="15"/>
      <c r="H22" s="15"/>
      <c r="I22" s="18"/>
      <c r="J22" s="15"/>
      <c r="K22" s="15"/>
      <c r="L22" s="15"/>
      <c r="M22" s="15"/>
      <c r="N22" s="15"/>
      <c r="O22" s="15"/>
      <c r="P22" s="15"/>
      <c r="Q22" s="18"/>
      <c r="R22" s="15"/>
      <c r="S22" s="15"/>
      <c r="T22" s="15"/>
      <c r="U22" s="15"/>
      <c r="V22" s="15"/>
      <c r="W22" s="15"/>
      <c r="X22" s="15"/>
    </row>
    <row r="23" spans="1:24" ht="18.75" customHeight="1">
      <c r="A23" s="18" t="s">
        <v>21</v>
      </c>
      <c r="B23" s="15" t="str">
        <f>B9</f>
        <v>Elterlein</v>
      </c>
      <c r="C23" s="15" t="str">
        <f>B5</f>
        <v>Mildenau</v>
      </c>
      <c r="D23" s="15"/>
      <c r="E23" s="15">
        <v>0</v>
      </c>
      <c r="F23" s="15">
        <v>2</v>
      </c>
      <c r="G23" s="15">
        <v>8</v>
      </c>
      <c r="H23" s="15">
        <v>13</v>
      </c>
      <c r="I23" s="18" t="s">
        <v>21</v>
      </c>
      <c r="J23" s="15" t="str">
        <f>J9</f>
        <v>Montessori</v>
      </c>
      <c r="K23" s="15" t="str">
        <f>J5</f>
        <v>Wiesa</v>
      </c>
      <c r="L23" s="15"/>
      <c r="M23" s="15">
        <v>0</v>
      </c>
      <c r="N23" s="15">
        <v>2</v>
      </c>
      <c r="O23" s="15">
        <v>10</v>
      </c>
      <c r="P23" s="15">
        <v>12</v>
      </c>
      <c r="Q23" s="18" t="s">
        <v>21</v>
      </c>
      <c r="R23" s="15" t="str">
        <f>R9</f>
        <v>Friedrich Fröbel</v>
      </c>
      <c r="S23" s="15" t="str">
        <f>R5</f>
        <v>Thum</v>
      </c>
      <c r="T23" s="15"/>
      <c r="U23" s="15">
        <v>0</v>
      </c>
      <c r="V23" s="15">
        <v>2</v>
      </c>
      <c r="W23" s="15">
        <v>5</v>
      </c>
      <c r="X23" s="15">
        <v>13</v>
      </c>
    </row>
    <row r="24" spans="1:24" ht="18.75" customHeight="1">
      <c r="A24" s="13"/>
      <c r="B24" s="15"/>
      <c r="C24" s="15"/>
      <c r="D24" s="15"/>
      <c r="E24" s="15"/>
      <c r="F24" s="15"/>
      <c r="G24" s="15"/>
      <c r="H24" s="15"/>
      <c r="I24" s="13"/>
      <c r="J24" s="15"/>
      <c r="K24" s="15"/>
      <c r="L24" s="15"/>
      <c r="M24" s="15"/>
      <c r="N24" s="15"/>
      <c r="O24" s="15"/>
      <c r="P24" s="15"/>
      <c r="Q24" s="13"/>
      <c r="R24" s="15"/>
      <c r="S24" s="15"/>
      <c r="T24" s="15"/>
      <c r="U24" s="15"/>
      <c r="V24" s="15"/>
      <c r="W24" s="15"/>
      <c r="X24" s="15"/>
    </row>
    <row r="25" spans="1:24" ht="18.75" customHeight="1">
      <c r="A25" s="18" t="s">
        <v>19</v>
      </c>
      <c r="B25" s="15" t="str">
        <f>B10</f>
        <v>An der Riesenburg</v>
      </c>
      <c r="C25" s="15" t="str">
        <f>B6</f>
        <v>Grumbach</v>
      </c>
      <c r="D25" s="15"/>
      <c r="E25" s="15">
        <v>2</v>
      </c>
      <c r="F25" s="15">
        <v>0</v>
      </c>
      <c r="G25" s="15">
        <v>13</v>
      </c>
      <c r="H25" s="15">
        <v>5</v>
      </c>
      <c r="I25" s="18" t="s">
        <v>19</v>
      </c>
      <c r="J25" s="15" t="str">
        <f>J10</f>
        <v>Königswalde</v>
      </c>
      <c r="K25" s="15" t="str">
        <f>J6</f>
        <v>Bärenstein</v>
      </c>
      <c r="L25" s="15"/>
      <c r="M25" s="15">
        <v>0</v>
      </c>
      <c r="N25" s="15">
        <v>2</v>
      </c>
      <c r="O25" s="15">
        <v>7</v>
      </c>
      <c r="P25" s="15">
        <v>12</v>
      </c>
      <c r="Q25" s="18" t="s">
        <v>19</v>
      </c>
      <c r="R25" s="15" t="str">
        <f>R10</f>
        <v>BZ Adam Ries</v>
      </c>
      <c r="S25" s="15" t="str">
        <f>R6</f>
        <v>Gelenau</v>
      </c>
      <c r="T25" s="15"/>
      <c r="U25" s="15">
        <v>0</v>
      </c>
      <c r="V25" s="15">
        <v>2</v>
      </c>
      <c r="W25" s="15">
        <v>1</v>
      </c>
      <c r="X25" s="15">
        <v>13</v>
      </c>
    </row>
    <row r="26" spans="1:24" ht="18.75" customHeight="1">
      <c r="A26" s="18"/>
      <c r="B26" s="15"/>
      <c r="C26" s="15"/>
      <c r="D26" s="15"/>
      <c r="E26" s="15"/>
      <c r="F26" s="15"/>
      <c r="G26" s="15"/>
      <c r="H26" s="15"/>
      <c r="I26" s="18"/>
      <c r="J26" s="15"/>
      <c r="K26" s="15"/>
      <c r="L26" s="15"/>
      <c r="M26" s="15"/>
      <c r="N26" s="15"/>
      <c r="O26" s="15"/>
      <c r="P26" s="15"/>
      <c r="Q26" s="18"/>
      <c r="R26" s="15"/>
      <c r="S26" s="15"/>
      <c r="T26" s="15"/>
      <c r="U26" s="15"/>
      <c r="V26" s="15"/>
      <c r="W26" s="15"/>
      <c r="X26" s="15"/>
    </row>
    <row r="27" spans="1:24" ht="18.75" customHeight="1">
      <c r="A27" s="18" t="s">
        <v>20</v>
      </c>
      <c r="B27" s="15" t="str">
        <f>B7</f>
        <v>Drebach</v>
      </c>
      <c r="C27" s="15" t="str">
        <f>B9</f>
        <v>Elterlein</v>
      </c>
      <c r="D27" s="15"/>
      <c r="E27" s="15">
        <v>0</v>
      </c>
      <c r="F27" s="15">
        <v>2</v>
      </c>
      <c r="G27" s="15">
        <v>8</v>
      </c>
      <c r="H27" s="15">
        <v>13</v>
      </c>
      <c r="I27" s="18" t="s">
        <v>20</v>
      </c>
      <c r="J27" s="15" t="str">
        <f>J7</f>
        <v>Venusberg</v>
      </c>
      <c r="K27" s="15" t="str">
        <f>J9</f>
        <v>Montessori</v>
      </c>
      <c r="L27" s="15"/>
      <c r="M27" s="15">
        <v>0</v>
      </c>
      <c r="N27" s="15">
        <v>2</v>
      </c>
      <c r="O27" s="15">
        <v>9</v>
      </c>
      <c r="P27" s="15">
        <v>11</v>
      </c>
      <c r="Q27" s="18" t="s">
        <v>20</v>
      </c>
      <c r="R27" s="15" t="str">
        <f>R7</f>
        <v>Sehmatal</v>
      </c>
      <c r="S27" s="15" t="str">
        <f>R9</f>
        <v>Friedrich Fröbel</v>
      </c>
      <c r="T27" s="15"/>
      <c r="U27" s="15">
        <v>0</v>
      </c>
      <c r="V27" s="15">
        <v>2</v>
      </c>
      <c r="W27" s="15">
        <v>9</v>
      </c>
      <c r="X27" s="15">
        <v>12</v>
      </c>
    </row>
    <row r="28" spans="1:24" ht="18.75" customHeight="1">
      <c r="A28" s="18"/>
      <c r="B28" s="15"/>
      <c r="C28" s="15"/>
      <c r="D28" s="15"/>
      <c r="E28" s="15"/>
      <c r="F28" s="15"/>
      <c r="G28" s="15"/>
      <c r="H28" s="15"/>
      <c r="I28" s="18"/>
      <c r="J28" s="15"/>
      <c r="K28" s="15"/>
      <c r="L28" s="15"/>
      <c r="M28" s="15"/>
      <c r="N28" s="15"/>
      <c r="O28" s="15"/>
      <c r="P28" s="15"/>
      <c r="Q28" s="18"/>
      <c r="R28" s="15"/>
      <c r="S28" s="15"/>
      <c r="T28" s="15"/>
      <c r="U28" s="15"/>
      <c r="V28" s="15"/>
      <c r="W28" s="15"/>
      <c r="X28" s="15"/>
    </row>
    <row r="29" spans="1:24" ht="18.75" customHeight="1">
      <c r="A29" s="18" t="s">
        <v>22</v>
      </c>
      <c r="B29" s="15" t="str">
        <f>B5</f>
        <v>Mildenau</v>
      </c>
      <c r="C29" s="15" t="str">
        <f>B8</f>
        <v>Großrückerswalde</v>
      </c>
      <c r="D29" s="15"/>
      <c r="E29" s="15">
        <v>2</v>
      </c>
      <c r="F29" s="15">
        <v>0</v>
      </c>
      <c r="G29" s="15">
        <v>14</v>
      </c>
      <c r="H29" s="15">
        <v>9</v>
      </c>
      <c r="I29" s="18" t="s">
        <v>22</v>
      </c>
      <c r="J29" s="15" t="str">
        <f>J5</f>
        <v>Wiesa</v>
      </c>
      <c r="K29" s="15" t="str">
        <f>J8</f>
        <v>Geyer</v>
      </c>
      <c r="L29" s="15"/>
      <c r="M29" s="15">
        <v>2</v>
      </c>
      <c r="N29" s="15">
        <v>0</v>
      </c>
      <c r="O29" s="15">
        <v>12</v>
      </c>
      <c r="P29" s="15">
        <v>6</v>
      </c>
      <c r="Q29" s="18" t="s">
        <v>22</v>
      </c>
      <c r="R29" s="15" t="str">
        <f>R5</f>
        <v>Thum</v>
      </c>
      <c r="S29" s="15" t="str">
        <f>R8</f>
        <v>Scheibenberg</v>
      </c>
      <c r="T29" s="15"/>
      <c r="U29" s="15">
        <v>2</v>
      </c>
      <c r="V29" s="15">
        <v>0</v>
      </c>
      <c r="W29" s="15">
        <v>11</v>
      </c>
      <c r="X29" s="15">
        <v>7</v>
      </c>
    </row>
    <row r="30" spans="1:24" ht="18.75" customHeight="1">
      <c r="A30" s="18"/>
      <c r="B30" s="15"/>
      <c r="C30" s="15"/>
      <c r="D30" s="15"/>
      <c r="E30" s="15"/>
      <c r="F30" s="15"/>
      <c r="G30" s="15"/>
      <c r="H30" s="15"/>
      <c r="I30" s="18"/>
      <c r="J30" s="15"/>
      <c r="K30" s="15"/>
      <c r="L30" s="15"/>
      <c r="M30" s="15"/>
      <c r="N30" s="15"/>
      <c r="O30" s="15"/>
      <c r="P30" s="15"/>
      <c r="Q30" s="18"/>
      <c r="R30" s="15"/>
      <c r="S30" s="15"/>
      <c r="T30" s="15"/>
      <c r="U30" s="15"/>
      <c r="V30" s="15"/>
      <c r="W30" s="15"/>
      <c r="X30" s="15"/>
    </row>
    <row r="31" spans="1:24" ht="18.75" customHeight="1">
      <c r="A31" s="18" t="s">
        <v>23</v>
      </c>
      <c r="B31" s="15" t="str">
        <f>B10</f>
        <v>An der Riesenburg</v>
      </c>
      <c r="C31" s="15" t="str">
        <f>B7</f>
        <v>Drebach</v>
      </c>
      <c r="D31" s="15"/>
      <c r="E31" s="15">
        <v>0</v>
      </c>
      <c r="F31" s="15">
        <v>2</v>
      </c>
      <c r="G31" s="15">
        <v>8</v>
      </c>
      <c r="H31" s="15">
        <v>10</v>
      </c>
      <c r="I31" s="18" t="s">
        <v>23</v>
      </c>
      <c r="J31" s="15" t="str">
        <f>J10</f>
        <v>Königswalde</v>
      </c>
      <c r="K31" s="15" t="str">
        <f>J7</f>
        <v>Venusberg</v>
      </c>
      <c r="L31" s="15"/>
      <c r="M31" s="15">
        <v>0</v>
      </c>
      <c r="N31" s="15">
        <v>2</v>
      </c>
      <c r="O31" s="15">
        <v>7</v>
      </c>
      <c r="P31" s="15">
        <v>11</v>
      </c>
      <c r="Q31" s="18" t="s">
        <v>23</v>
      </c>
      <c r="R31" s="15" t="str">
        <f>R10</f>
        <v>BZ Adam Ries</v>
      </c>
      <c r="S31" s="15" t="str">
        <f>R7</f>
        <v>Sehmatal</v>
      </c>
      <c r="T31" s="15"/>
      <c r="U31" s="15">
        <v>0</v>
      </c>
      <c r="V31" s="15">
        <v>2</v>
      </c>
      <c r="W31" s="15">
        <v>5</v>
      </c>
      <c r="X31" s="15">
        <v>11</v>
      </c>
    </row>
    <row r="32" spans="1:24" ht="18.75" customHeight="1">
      <c r="A32" s="18"/>
      <c r="B32" s="15"/>
      <c r="C32" s="15"/>
      <c r="D32" s="15"/>
      <c r="E32" s="15"/>
      <c r="F32" s="15"/>
      <c r="G32" s="15"/>
      <c r="H32" s="15"/>
      <c r="I32" s="18"/>
      <c r="J32" s="15"/>
      <c r="K32" s="15"/>
      <c r="L32" s="15"/>
      <c r="M32" s="15"/>
      <c r="N32" s="15"/>
      <c r="O32" s="15"/>
      <c r="P32" s="15"/>
      <c r="Q32" s="18"/>
      <c r="R32" s="15"/>
      <c r="S32" s="15"/>
      <c r="T32" s="15"/>
      <c r="U32" s="15"/>
      <c r="V32" s="15"/>
      <c r="W32" s="15"/>
      <c r="X32" s="15"/>
    </row>
    <row r="33" spans="1:24" ht="18.75" customHeight="1">
      <c r="A33" s="18" t="s">
        <v>14</v>
      </c>
      <c r="B33" s="15" t="str">
        <f>B6</f>
        <v>Grumbach</v>
      </c>
      <c r="C33" s="15" t="str">
        <f>B9</f>
        <v>Elterlein</v>
      </c>
      <c r="D33" s="15"/>
      <c r="E33" s="15">
        <v>2</v>
      </c>
      <c r="F33" s="15">
        <v>0</v>
      </c>
      <c r="G33" s="15">
        <v>13</v>
      </c>
      <c r="H33" s="15">
        <v>6</v>
      </c>
      <c r="I33" s="18" t="s">
        <v>14</v>
      </c>
      <c r="J33" s="15" t="str">
        <f>J6</f>
        <v>Bärenstein</v>
      </c>
      <c r="K33" s="15" t="str">
        <f>J9</f>
        <v>Montessori</v>
      </c>
      <c r="L33" s="15"/>
      <c r="M33" s="15">
        <v>2</v>
      </c>
      <c r="N33" s="15">
        <v>0</v>
      </c>
      <c r="O33" s="15">
        <v>13</v>
      </c>
      <c r="P33" s="15">
        <v>8</v>
      </c>
      <c r="Q33" s="18" t="s">
        <v>14</v>
      </c>
      <c r="R33" s="15" t="str">
        <f>R6</f>
        <v>Gelenau</v>
      </c>
      <c r="S33" s="15" t="str">
        <f>R9</f>
        <v>Friedrich Fröbel</v>
      </c>
      <c r="T33" s="15"/>
      <c r="U33" s="15">
        <v>2</v>
      </c>
      <c r="V33" s="15">
        <v>0</v>
      </c>
      <c r="W33" s="15">
        <v>14</v>
      </c>
      <c r="X33" s="15">
        <v>4</v>
      </c>
    </row>
    <row r="34" spans="1:24" ht="18.75" customHeight="1">
      <c r="A34" s="18"/>
      <c r="B34" s="15"/>
      <c r="C34" s="15"/>
      <c r="D34" s="15"/>
      <c r="E34" s="15"/>
      <c r="F34" s="15"/>
      <c r="G34" s="15"/>
      <c r="H34" s="15"/>
      <c r="I34" s="18"/>
      <c r="J34" s="15"/>
      <c r="K34" s="15"/>
      <c r="L34" s="15"/>
      <c r="M34" s="15"/>
      <c r="N34" s="15"/>
      <c r="O34" s="15"/>
      <c r="P34" s="15"/>
      <c r="Q34" s="18"/>
      <c r="R34" s="15"/>
      <c r="S34" s="15"/>
      <c r="T34" s="15"/>
      <c r="U34" s="15"/>
      <c r="V34" s="15"/>
      <c r="W34" s="15"/>
      <c r="X34" s="15"/>
    </row>
    <row r="35" spans="1:24" ht="18.75" customHeight="1">
      <c r="A35" s="18" t="s">
        <v>24</v>
      </c>
      <c r="B35" s="15" t="str">
        <f>B5</f>
        <v>Mildenau</v>
      </c>
      <c r="C35" s="15" t="str">
        <f>B10</f>
        <v>An der Riesenburg</v>
      </c>
      <c r="D35" s="15"/>
      <c r="E35" s="15">
        <v>2</v>
      </c>
      <c r="F35" s="15">
        <v>0</v>
      </c>
      <c r="G35" s="15">
        <v>13</v>
      </c>
      <c r="H35" s="15">
        <v>6</v>
      </c>
      <c r="I35" s="18" t="s">
        <v>24</v>
      </c>
      <c r="J35" s="15" t="str">
        <f>J5</f>
        <v>Wiesa</v>
      </c>
      <c r="K35" s="15" t="str">
        <f>J10</f>
        <v>Königswalde</v>
      </c>
      <c r="L35" s="15"/>
      <c r="M35" s="15">
        <v>0</v>
      </c>
      <c r="N35" s="15">
        <v>2</v>
      </c>
      <c r="O35" s="15">
        <v>9</v>
      </c>
      <c r="P35" s="15">
        <v>10</v>
      </c>
      <c r="Q35" s="18" t="s">
        <v>24</v>
      </c>
      <c r="R35" s="15" t="str">
        <f>R5</f>
        <v>Thum</v>
      </c>
      <c r="S35" s="15" t="str">
        <f>R10</f>
        <v>BZ Adam Ries</v>
      </c>
      <c r="T35" s="15"/>
      <c r="U35" s="15">
        <v>2</v>
      </c>
      <c r="V35" s="15">
        <v>0</v>
      </c>
      <c r="W35" s="15">
        <v>11</v>
      </c>
      <c r="X35" s="15">
        <v>5</v>
      </c>
    </row>
    <row r="36" spans="1:24" ht="18.75" customHeight="1">
      <c r="A36" s="18"/>
      <c r="B36" s="15"/>
      <c r="C36" s="15"/>
      <c r="D36" s="15"/>
      <c r="E36" s="15"/>
      <c r="F36" s="15"/>
      <c r="G36" s="15"/>
      <c r="H36" s="15"/>
      <c r="I36" s="18"/>
      <c r="J36" s="15"/>
      <c r="K36" s="15"/>
      <c r="L36" s="15"/>
      <c r="M36" s="15"/>
      <c r="N36" s="15"/>
      <c r="O36" s="15"/>
      <c r="P36" s="15"/>
      <c r="Q36" s="18"/>
      <c r="R36" s="15"/>
      <c r="S36" s="15"/>
      <c r="T36" s="15"/>
      <c r="U36" s="15"/>
      <c r="V36" s="15"/>
      <c r="W36" s="15"/>
      <c r="X36" s="15"/>
    </row>
    <row r="37" spans="1:24" ht="18.75" customHeight="1">
      <c r="A37" s="18" t="s">
        <v>13</v>
      </c>
      <c r="B37" s="15" t="str">
        <f>B8</f>
        <v>Großrückerswalde</v>
      </c>
      <c r="C37" s="15" t="str">
        <f>B9</f>
        <v>Elterlein</v>
      </c>
      <c r="D37" s="15"/>
      <c r="E37" s="15">
        <v>0</v>
      </c>
      <c r="F37" s="15">
        <v>2</v>
      </c>
      <c r="G37" s="15">
        <v>10</v>
      </c>
      <c r="H37" s="15">
        <v>12</v>
      </c>
      <c r="I37" s="18" t="s">
        <v>13</v>
      </c>
      <c r="J37" s="15" t="str">
        <f>J8</f>
        <v>Geyer</v>
      </c>
      <c r="K37" s="15" t="str">
        <f>J9</f>
        <v>Montessori</v>
      </c>
      <c r="L37" s="15"/>
      <c r="M37" s="15">
        <v>0</v>
      </c>
      <c r="N37" s="15">
        <v>2</v>
      </c>
      <c r="O37" s="15">
        <v>10</v>
      </c>
      <c r="P37" s="15">
        <v>13</v>
      </c>
      <c r="Q37" s="18" t="s">
        <v>13</v>
      </c>
      <c r="R37" s="15" t="str">
        <f>R8</f>
        <v>Scheibenberg</v>
      </c>
      <c r="S37" s="15" t="str">
        <f>R9</f>
        <v>Friedrich Fröbel</v>
      </c>
      <c r="T37" s="15"/>
      <c r="U37" s="15">
        <v>0</v>
      </c>
      <c r="V37" s="15">
        <v>2</v>
      </c>
      <c r="W37" s="15">
        <v>9</v>
      </c>
      <c r="X37" s="15">
        <v>10</v>
      </c>
    </row>
    <row r="38" spans="1:24" ht="18.75" customHeight="1">
      <c r="A38" s="18"/>
      <c r="B38" s="15"/>
      <c r="C38" s="15"/>
      <c r="D38" s="15"/>
      <c r="E38" s="15"/>
      <c r="F38" s="15"/>
      <c r="G38" s="15"/>
      <c r="H38" s="15"/>
      <c r="I38" s="18"/>
      <c r="J38" s="15"/>
      <c r="K38" s="15"/>
      <c r="L38" s="15"/>
      <c r="M38" s="15"/>
      <c r="N38" s="15"/>
      <c r="O38" s="15"/>
      <c r="P38" s="15"/>
      <c r="Q38" s="18"/>
      <c r="R38" s="15"/>
      <c r="S38" s="15"/>
      <c r="T38" s="15"/>
      <c r="U38" s="15"/>
      <c r="V38" s="15"/>
      <c r="W38" s="15"/>
      <c r="X38" s="15"/>
    </row>
    <row r="39" spans="1:24" ht="18.75" customHeight="1">
      <c r="A39" s="18" t="s">
        <v>16</v>
      </c>
      <c r="B39" s="15" t="str">
        <f>B6</f>
        <v>Grumbach</v>
      </c>
      <c r="C39" s="15" t="str">
        <f>B7</f>
        <v>Drebach</v>
      </c>
      <c r="D39" s="15"/>
      <c r="E39" s="15">
        <v>0</v>
      </c>
      <c r="F39" s="15">
        <v>2</v>
      </c>
      <c r="G39" s="15">
        <v>6</v>
      </c>
      <c r="H39" s="15">
        <v>14</v>
      </c>
      <c r="I39" s="18" t="s">
        <v>16</v>
      </c>
      <c r="J39" s="15" t="str">
        <f>J6</f>
        <v>Bärenstein</v>
      </c>
      <c r="K39" s="15" t="str">
        <f>J7</f>
        <v>Venusberg</v>
      </c>
      <c r="L39" s="15"/>
      <c r="M39" s="15">
        <v>0</v>
      </c>
      <c r="N39" s="15">
        <v>2</v>
      </c>
      <c r="O39" s="15">
        <v>6</v>
      </c>
      <c r="P39" s="15">
        <v>10</v>
      </c>
      <c r="Q39" s="18" t="s">
        <v>16</v>
      </c>
      <c r="R39" s="15" t="str">
        <f>R6</f>
        <v>Gelenau</v>
      </c>
      <c r="S39" s="15" t="str">
        <f>R7</f>
        <v>Sehmatal</v>
      </c>
      <c r="T39" s="15"/>
      <c r="U39" s="15">
        <v>2</v>
      </c>
      <c r="V39" s="15">
        <v>0</v>
      </c>
      <c r="W39" s="15">
        <v>13</v>
      </c>
      <c r="X39" s="15">
        <v>9</v>
      </c>
    </row>
    <row r="40" spans="1:24" ht="18.75" customHeight="1">
      <c r="A40" s="18"/>
      <c r="B40" s="15"/>
      <c r="C40" s="15"/>
      <c r="D40" s="15"/>
      <c r="E40" s="15"/>
      <c r="F40" s="15"/>
      <c r="G40" s="15"/>
      <c r="H40" s="15"/>
      <c r="I40" s="18"/>
      <c r="J40" s="15"/>
      <c r="K40" s="15"/>
      <c r="L40" s="15"/>
      <c r="M40" s="15"/>
      <c r="N40" s="15"/>
      <c r="O40" s="15"/>
      <c r="P40" s="15"/>
      <c r="Q40" s="18"/>
      <c r="R40" s="15"/>
      <c r="S40" s="15"/>
      <c r="T40" s="15"/>
      <c r="U40" s="15"/>
      <c r="V40" s="15"/>
      <c r="W40" s="15"/>
      <c r="X40" s="15"/>
    </row>
    <row r="41" spans="1:24" ht="18.75" customHeight="1">
      <c r="A41" s="18" t="s">
        <v>25</v>
      </c>
      <c r="B41" s="15" t="str">
        <f>B10</f>
        <v>An der Riesenburg</v>
      </c>
      <c r="C41" s="15" t="str">
        <f>B8</f>
        <v>Großrückerswalde</v>
      </c>
      <c r="D41" s="15"/>
      <c r="E41" s="15">
        <v>0</v>
      </c>
      <c r="F41" s="15">
        <v>2</v>
      </c>
      <c r="G41" s="15">
        <v>9</v>
      </c>
      <c r="H41" s="15">
        <v>14</v>
      </c>
      <c r="I41" s="18" t="s">
        <v>25</v>
      </c>
      <c r="J41" s="15" t="str">
        <f>J10</f>
        <v>Königswalde</v>
      </c>
      <c r="K41" s="15" t="str">
        <f>J8</f>
        <v>Geyer</v>
      </c>
      <c r="L41" s="15"/>
      <c r="M41" s="15">
        <v>2</v>
      </c>
      <c r="N41" s="15">
        <v>0</v>
      </c>
      <c r="O41" s="15">
        <v>13</v>
      </c>
      <c r="P41" s="15">
        <v>8</v>
      </c>
      <c r="Q41" s="18" t="s">
        <v>25</v>
      </c>
      <c r="R41" s="15" t="str">
        <f>R10</f>
        <v>BZ Adam Ries</v>
      </c>
      <c r="S41" s="15" t="str">
        <f>R8</f>
        <v>Scheibenberg</v>
      </c>
      <c r="T41" s="15"/>
      <c r="U41" s="15">
        <v>0</v>
      </c>
      <c r="V41" s="15">
        <v>2</v>
      </c>
      <c r="W41" s="15">
        <v>7</v>
      </c>
      <c r="X41" s="15">
        <v>8</v>
      </c>
    </row>
    <row r="42" spans="1:24" ht="18.75" customHeight="1">
      <c r="A42" s="18"/>
      <c r="B42" s="15"/>
      <c r="C42" s="15"/>
      <c r="D42" s="15"/>
      <c r="E42" s="15"/>
      <c r="F42" s="15"/>
      <c r="G42" s="15"/>
      <c r="H42" s="15"/>
      <c r="I42" s="18"/>
      <c r="J42" s="15"/>
      <c r="K42" s="15"/>
      <c r="L42" s="15"/>
      <c r="M42" s="15"/>
      <c r="N42" s="15"/>
      <c r="O42" s="15"/>
      <c r="P42" s="15"/>
      <c r="Q42" s="18"/>
      <c r="R42" s="15"/>
      <c r="S42" s="15"/>
      <c r="T42" s="15"/>
      <c r="U42" s="15"/>
      <c r="V42" s="15"/>
      <c r="W42" s="15"/>
      <c r="X42" s="15"/>
    </row>
    <row r="43" spans="1:24" ht="15">
      <c r="A43" s="19"/>
      <c r="B43" s="20"/>
      <c r="C43" s="20"/>
      <c r="D43" s="20"/>
      <c r="E43" s="20"/>
      <c r="F43" s="20"/>
      <c r="G43" s="20"/>
      <c r="H43" s="20"/>
      <c r="I43" s="19"/>
      <c r="J43" s="20"/>
      <c r="K43" s="20"/>
      <c r="L43" s="20"/>
      <c r="M43" s="20"/>
      <c r="N43" s="20"/>
      <c r="O43" s="20"/>
      <c r="P43" s="20"/>
      <c r="Q43" s="19"/>
      <c r="R43" s="20"/>
      <c r="S43" s="20"/>
      <c r="T43" s="20"/>
      <c r="U43" s="20"/>
      <c r="V43" s="20"/>
      <c r="W43" s="20"/>
      <c r="X43" s="20"/>
    </row>
    <row r="44" spans="1:24" ht="18">
      <c r="A44" s="21"/>
      <c r="B44" s="7" t="s">
        <v>11</v>
      </c>
      <c r="C44" s="1"/>
      <c r="D44" s="1"/>
      <c r="E44" s="1"/>
      <c r="F44" s="1"/>
      <c r="G44" s="1"/>
      <c r="H44" s="1"/>
      <c r="I44" s="21"/>
      <c r="J44" s="7" t="s">
        <v>11</v>
      </c>
      <c r="K44" s="1"/>
      <c r="L44" s="1"/>
      <c r="M44" s="1"/>
      <c r="N44" s="1"/>
      <c r="O44" s="1"/>
      <c r="P44" s="1"/>
      <c r="Q44" s="21"/>
      <c r="R44" s="7" t="s">
        <v>11</v>
      </c>
      <c r="S44" s="1"/>
      <c r="T44" s="1"/>
      <c r="U44" s="1"/>
      <c r="V44" s="1"/>
      <c r="W44" s="1"/>
      <c r="X44" s="1"/>
    </row>
    <row r="45" spans="1:24" ht="20.25">
      <c r="A45" s="22" t="s">
        <v>6</v>
      </c>
      <c r="B45" s="22" t="s">
        <v>7</v>
      </c>
      <c r="C45" s="23" t="s">
        <v>8</v>
      </c>
      <c r="D45" s="9"/>
      <c r="E45" s="16" t="s">
        <v>27</v>
      </c>
      <c r="F45" s="16"/>
      <c r="G45" s="17" t="s">
        <v>27</v>
      </c>
      <c r="H45" s="17"/>
      <c r="I45" s="22" t="s">
        <v>6</v>
      </c>
      <c r="J45" s="22" t="s">
        <v>7</v>
      </c>
      <c r="K45" s="23" t="s">
        <v>8</v>
      </c>
      <c r="L45" s="9"/>
      <c r="M45" s="16" t="s">
        <v>27</v>
      </c>
      <c r="N45" s="16"/>
      <c r="O45" s="17" t="s">
        <v>27</v>
      </c>
      <c r="P45" s="17"/>
      <c r="Q45" s="22" t="s">
        <v>6</v>
      </c>
      <c r="R45" s="22" t="s">
        <v>7</v>
      </c>
      <c r="S45" s="23" t="s">
        <v>8</v>
      </c>
      <c r="T45" s="9"/>
      <c r="U45" s="16" t="s">
        <v>27</v>
      </c>
      <c r="V45" s="16"/>
      <c r="W45" s="17" t="s">
        <v>27</v>
      </c>
      <c r="X45" s="17"/>
    </row>
    <row r="46" spans="1:24" ht="18">
      <c r="A46" s="39" t="s">
        <v>60</v>
      </c>
      <c r="B46" s="24" t="str">
        <f aca="true" t="shared" si="0" ref="B46:B51">B5</f>
        <v>Mildenau</v>
      </c>
      <c r="C46" s="22">
        <f aca="true" t="shared" si="1" ref="C46:C51">G46-H46</f>
        <v>31</v>
      </c>
      <c r="D46" s="22"/>
      <c r="E46" s="24">
        <f>SUM(E13:E14,F19:F20,F23:F24,E29:E30,E35:E36)</f>
        <v>10</v>
      </c>
      <c r="F46" s="24">
        <f>SUM(F13:F14,E19:E20,E23:E24,F29:F30,F35:F36)</f>
        <v>0</v>
      </c>
      <c r="G46" s="24">
        <f>SUM(G13:G14,H19:H20,H23:H24,G29:G30,G35:G36)</f>
        <v>65</v>
      </c>
      <c r="H46" s="24">
        <f>SUM(H13:H14,G19:G20,G23:G24,H29:H30,H35:H36)</f>
        <v>34</v>
      </c>
      <c r="I46" s="22" t="s">
        <v>60</v>
      </c>
      <c r="J46" s="24" t="str">
        <f aca="true" t="shared" si="2" ref="J46:J51">J5</f>
        <v>Wiesa</v>
      </c>
      <c r="K46" s="22">
        <f aca="true" t="shared" si="3" ref="K46:K51">O46-P46</f>
        <v>22</v>
      </c>
      <c r="L46" s="22"/>
      <c r="M46" s="24">
        <f>SUM(M13:M14,N19:N20,N23:N24,M29:M30,M35:M36)</f>
        <v>8</v>
      </c>
      <c r="N46" s="24">
        <f>SUM(N13:N14,M19:M20,M23:M24,N29:N30,N35:N36)</f>
        <v>2</v>
      </c>
      <c r="O46" s="24">
        <f>SUM(O13:O14,P19:P20,P23:P24,O29:O30,O35:O36)</f>
        <v>55</v>
      </c>
      <c r="P46" s="24">
        <f>SUM(P13:P14,O19:O20,O23:O24,P29:P30,P35:P36)</f>
        <v>33</v>
      </c>
      <c r="Q46" s="22" t="s">
        <v>60</v>
      </c>
      <c r="R46" s="24" t="str">
        <f aca="true" t="shared" si="4" ref="R46:R51">R5</f>
        <v>Thum</v>
      </c>
      <c r="S46" s="22">
        <f aca="true" t="shared" si="5" ref="S46:S51">W46-X46</f>
        <v>22</v>
      </c>
      <c r="T46" s="22"/>
      <c r="U46" s="24">
        <f>SUM(U13:U14,V19:V20,V23:V24,U29:U30,U35:U36)</f>
        <v>10</v>
      </c>
      <c r="V46" s="24">
        <f>SUM(V13:V14,U19:U20,U23:U24,V29:V30,V35:V36)</f>
        <v>0</v>
      </c>
      <c r="W46" s="24">
        <f>SUM(W13:W14,X19:X20,X23:X24,W29:W30,W35:W36)</f>
        <v>59</v>
      </c>
      <c r="X46" s="24">
        <f>SUM(X13:X14,W19:W20,W23:W24,X29:X30,X35:X36)</f>
        <v>37</v>
      </c>
    </row>
    <row r="47" spans="1:24" ht="18">
      <c r="A47" s="39" t="s">
        <v>65</v>
      </c>
      <c r="B47" s="24" t="str">
        <f t="shared" si="0"/>
        <v>Grumbach</v>
      </c>
      <c r="C47" s="22">
        <f t="shared" si="1"/>
        <v>-20</v>
      </c>
      <c r="D47" s="22"/>
      <c r="E47" s="24">
        <f>SUM(F13:F14,F21:F22,F25:F26,E33:E34,E39:E40)</f>
        <v>2</v>
      </c>
      <c r="F47" s="24">
        <f>SUM(E13:E14,E21:E22,E25:E26,F33:F34,F39:F40)</f>
        <v>8</v>
      </c>
      <c r="G47" s="24">
        <f>SUM(H13:H14,H21:H22,H25:H26,G33:G34,G39:G40)</f>
        <v>38</v>
      </c>
      <c r="H47" s="24">
        <f>SUM(G13:G14,G21:G22,G25:G26,H33:H34,H39:H40)</f>
        <v>58</v>
      </c>
      <c r="I47" s="22" t="s">
        <v>63</v>
      </c>
      <c r="J47" s="24" t="str">
        <f t="shared" si="2"/>
        <v>Bärenstein</v>
      </c>
      <c r="K47" s="22">
        <f t="shared" si="3"/>
        <v>0</v>
      </c>
      <c r="L47" s="22"/>
      <c r="M47" s="24">
        <f>SUM(N13:N14,N21:N22,N25:N26,M33:M34,M39:M40)</f>
        <v>6</v>
      </c>
      <c r="N47" s="24">
        <f>SUM(M13:M14,M21:M22,M25:M26,N33:N34,N39:N40)</f>
        <v>4</v>
      </c>
      <c r="O47" s="24">
        <f>SUM(P13:P14,P21:P22,P25:P26,O33:O34,O39:O40)</f>
        <v>47</v>
      </c>
      <c r="P47" s="24">
        <f>SUM(O13:O14,O21:O22,O25:O26,P33:P34,P39:P40)</f>
        <v>47</v>
      </c>
      <c r="Q47" s="22" t="s">
        <v>61</v>
      </c>
      <c r="R47" s="24" t="str">
        <f t="shared" si="4"/>
        <v>Gelenau</v>
      </c>
      <c r="S47" s="22">
        <f t="shared" si="5"/>
        <v>30</v>
      </c>
      <c r="T47" s="22"/>
      <c r="U47" s="24">
        <f>SUM(V13:V14,V21:V22,V25:V26,U33:U34,U39:U40)</f>
        <v>8</v>
      </c>
      <c r="V47" s="24">
        <f>SUM(U13:U14,U21:U22,U25:U26,V33:V34,V39:V40)</f>
        <v>2</v>
      </c>
      <c r="W47" s="24">
        <f>SUM(X13:X14,X21:X22,X25:X26,W33:W34,W39:W40)</f>
        <v>64</v>
      </c>
      <c r="X47" s="24">
        <f>SUM(W13:W14,W21:W22,W25:W26,X33:X34,X39:X40)</f>
        <v>34</v>
      </c>
    </row>
    <row r="48" spans="1:24" ht="18">
      <c r="A48" s="39" t="s">
        <v>63</v>
      </c>
      <c r="B48" s="24" t="str">
        <f t="shared" si="0"/>
        <v>Drebach</v>
      </c>
      <c r="C48" s="22">
        <f t="shared" si="1"/>
        <v>-2</v>
      </c>
      <c r="D48" s="22"/>
      <c r="E48" s="24">
        <f>SUM(E15:E16,E19:E20,E27:E28,F31:F32,F39:F40)</f>
        <v>4</v>
      </c>
      <c r="F48" s="24">
        <f>SUM(F15:F16,F19:F20,F27:F28,E31:E32,E39:E40)</f>
        <v>6</v>
      </c>
      <c r="G48" s="24">
        <f>SUM(G15:G16,G19:G20,G27:G28,H31:H32,H39:H40)</f>
        <v>47</v>
      </c>
      <c r="H48" s="24">
        <f>SUM(H15:H16,H19:H20,H27:H28,G31:G32,G39:G40)</f>
        <v>49</v>
      </c>
      <c r="I48" s="22" t="s">
        <v>61</v>
      </c>
      <c r="J48" s="24" t="str">
        <f t="shared" si="2"/>
        <v>Venusberg</v>
      </c>
      <c r="K48" s="22">
        <f t="shared" si="3"/>
        <v>6</v>
      </c>
      <c r="L48" s="22"/>
      <c r="M48" s="24">
        <f>SUM(M15:M16,M19:M20,M27:M28,N31:N32,N39:N40)</f>
        <v>6</v>
      </c>
      <c r="N48" s="24">
        <f>SUM(N15:N16,N19:N20,N27:N28,M31:M32,M39:M40)</f>
        <v>4</v>
      </c>
      <c r="O48" s="24">
        <f>SUM(O15:O16,O19:O20,O27:O28,P31:P32,P39:P40)</f>
        <v>44</v>
      </c>
      <c r="P48" s="24">
        <f>SUM(P15:P16,P19:P20,P27:P28,O31:O32,O39:O40)</f>
        <v>38</v>
      </c>
      <c r="Q48" s="22" t="s">
        <v>63</v>
      </c>
      <c r="R48" s="24" t="str">
        <f t="shared" si="4"/>
        <v>Sehmatal</v>
      </c>
      <c r="S48" s="22">
        <f t="shared" si="5"/>
        <v>-1</v>
      </c>
      <c r="T48" s="22"/>
      <c r="U48" s="24">
        <f>SUM(U15:U16,U19:U20,U27:U28,V31:V32,V39:V40)</f>
        <v>4</v>
      </c>
      <c r="V48" s="24">
        <f>SUM(V15:V16,V19:V20,V27:V28,U31:U32,U39:U40)</f>
        <v>6</v>
      </c>
      <c r="W48" s="24">
        <f>SUM(W15:W16,W19:W20,W27:W28,X31:X32,X39:X40)</f>
        <v>48</v>
      </c>
      <c r="X48" s="24">
        <f>SUM(X15:X16,X19:X20,X27:X28,W31:W32,W39:W40)</f>
        <v>49</v>
      </c>
    </row>
    <row r="49" spans="1:24" ht="18">
      <c r="A49" s="39" t="s">
        <v>61</v>
      </c>
      <c r="B49" s="24" t="str">
        <f t="shared" si="0"/>
        <v>Großrückerswalde</v>
      </c>
      <c r="C49" s="22">
        <f t="shared" si="1"/>
        <v>2</v>
      </c>
      <c r="D49" s="22"/>
      <c r="E49" s="24">
        <f>SUM(F15:F16,E21:E22,F29:F30,E37:E38,F41:F42)</f>
        <v>6</v>
      </c>
      <c r="F49" s="24">
        <f>SUM(E15:E16,F21:F22,E29:E30,F37:F38,E41:E42)</f>
        <v>4</v>
      </c>
      <c r="G49" s="24">
        <f>SUM(H15:H16,G21:G22,H29:H30,G37:G38,H41:H42)</f>
        <v>55</v>
      </c>
      <c r="H49" s="24">
        <f>SUM(G15:G16,H21:H22,G29:G30,H37:H38,G41:G42)</f>
        <v>53</v>
      </c>
      <c r="I49" s="22" t="s">
        <v>65</v>
      </c>
      <c r="J49" s="24" t="str">
        <f t="shared" si="2"/>
        <v>Geyer</v>
      </c>
      <c r="K49" s="22">
        <f t="shared" si="3"/>
        <v>-23</v>
      </c>
      <c r="L49" s="22"/>
      <c r="M49" s="24">
        <f>SUM(N15:N16,M21:M22,N29:N30,M37:M38,N41:N42)</f>
        <v>0</v>
      </c>
      <c r="N49" s="24">
        <f>SUM(M15:M16,N21:N22,M29:M30,N37:N38,M41:M42)</f>
        <v>10</v>
      </c>
      <c r="O49" s="24">
        <f>SUM(P15:P16,O21:O22,P29:P30,O37:O38,P41:P42)</f>
        <v>38</v>
      </c>
      <c r="P49" s="24">
        <f>SUM(O15:O16,P21:P22,O29:O30,P37:P38,O41:O42)</f>
        <v>61</v>
      </c>
      <c r="Q49" s="22" t="s">
        <v>64</v>
      </c>
      <c r="R49" s="24" t="str">
        <f t="shared" si="4"/>
        <v>Scheibenberg</v>
      </c>
      <c r="S49" s="22">
        <f t="shared" si="5"/>
        <v>-12</v>
      </c>
      <c r="T49" s="22"/>
      <c r="U49" s="24">
        <f>SUM(V15:V16,U21:U22,V29:V30,U37:U38,V41:V42)</f>
        <v>2</v>
      </c>
      <c r="V49" s="24">
        <f>SUM(U15:U16,V21:V22,U29:U30,V37:V38,U41:U42)</f>
        <v>8</v>
      </c>
      <c r="W49" s="24">
        <f>SUM(X15:X16,W21:W22,X29:X30,W37:W38,X41:X42)</f>
        <v>39</v>
      </c>
      <c r="X49" s="24">
        <f>SUM(W15:W16,X21:X22,W29:W30,X37:X38,W41:W42)</f>
        <v>51</v>
      </c>
    </row>
    <row r="50" spans="1:24" ht="18">
      <c r="A50" s="39" t="s">
        <v>62</v>
      </c>
      <c r="B50" s="9" t="str">
        <f t="shared" si="0"/>
        <v>Elterlein</v>
      </c>
      <c r="C50" s="22">
        <f t="shared" si="1"/>
        <v>-5</v>
      </c>
      <c r="D50" s="22"/>
      <c r="E50" s="9">
        <f>SUM(E17:E18,E23:E24,F27:F28,F33:F34,F37:F38)</f>
        <v>5</v>
      </c>
      <c r="F50" s="9">
        <f>SUM(F17:F18,F23:F24,E27:E28,E33:E34,E37:E38)</f>
        <v>5</v>
      </c>
      <c r="G50" s="9">
        <f>SUM(G17:G18,G23:G24,H27:H28,H33:H34,H37:H38)</f>
        <v>49</v>
      </c>
      <c r="H50" s="9">
        <f>SUM(H17:H18,H23:H24,G27:G28,G33:G34,G37:G38)</f>
        <v>54</v>
      </c>
      <c r="I50" s="22" t="s">
        <v>64</v>
      </c>
      <c r="J50" s="9" t="str">
        <f t="shared" si="2"/>
        <v>Montessori</v>
      </c>
      <c r="K50" s="22">
        <f t="shared" si="3"/>
        <v>-7</v>
      </c>
      <c r="L50" s="22"/>
      <c r="M50" s="9">
        <f>SUM(M17:M18,M23:M24,N27:N28,N33:N34,N37:N38)</f>
        <v>4</v>
      </c>
      <c r="N50" s="9">
        <f>SUM(N17:N18,N23:N24,M27:M28,M33:M34,M37:M38)</f>
        <v>6</v>
      </c>
      <c r="O50" s="9">
        <f>SUM(O17:O18,O23:O24,P27:P28,P33:P34,P37:P38)</f>
        <v>49</v>
      </c>
      <c r="P50" s="9">
        <f>SUM(P17:P18,P23:P24,O27:O28,O33:O34,O37:O38)</f>
        <v>56</v>
      </c>
      <c r="Q50" s="22" t="s">
        <v>62</v>
      </c>
      <c r="R50" s="9" t="str">
        <f t="shared" si="4"/>
        <v>Friedrich Fröbel</v>
      </c>
      <c r="S50" s="22">
        <f t="shared" si="5"/>
        <v>-14</v>
      </c>
      <c r="T50" s="22"/>
      <c r="U50" s="9">
        <f>SUM(U17:U18,U23:U24,V27:V28,V33:V34,V37:V38)</f>
        <v>5</v>
      </c>
      <c r="V50" s="9">
        <f>SUM(V17:V18,V23:V24,U27:U28,U33:U34,U37:U38)</f>
        <v>5</v>
      </c>
      <c r="W50" s="9">
        <f>SUM(W17:W18,W23:W24,X27:X28,X33:X34,X37:X38)</f>
        <v>38</v>
      </c>
      <c r="X50" s="9">
        <f>SUM(X17:X18,X23:X24,W27:W28,W33:W34,W37:W38)</f>
        <v>52</v>
      </c>
    </row>
    <row r="51" spans="1:24" ht="18">
      <c r="A51" s="39" t="s">
        <v>64</v>
      </c>
      <c r="B51" s="9" t="str">
        <f t="shared" si="0"/>
        <v>An der Riesenburg</v>
      </c>
      <c r="C51" s="22">
        <f t="shared" si="1"/>
        <v>-6</v>
      </c>
      <c r="D51" s="15"/>
      <c r="E51" s="9">
        <f>SUM(F17:F18,E25:E26,E31:E32,F35:F36,E41:E42)</f>
        <v>3</v>
      </c>
      <c r="F51" s="9">
        <f>SUM(E17:E18,F25:F26,F31:F32,E35:E36,F41:F42)</f>
        <v>7</v>
      </c>
      <c r="G51" s="9">
        <f>SUM(H17:H18,G25:G26,G31:G32,H35:H36,G41:G42)</f>
        <v>46</v>
      </c>
      <c r="H51" s="9">
        <f>SUM(G17:G18,H25:H26,H31:H32,G35:G36,H41:H42)</f>
        <v>52</v>
      </c>
      <c r="I51" s="39" t="s">
        <v>62</v>
      </c>
      <c r="J51" s="9" t="str">
        <f t="shared" si="2"/>
        <v>Königswalde</v>
      </c>
      <c r="K51" s="22">
        <f t="shared" si="3"/>
        <v>2</v>
      </c>
      <c r="L51" s="15"/>
      <c r="M51" s="9">
        <f>SUM(N17:N18,M25:M26,M31:M32,N35:N36,M41:M42)</f>
        <v>6</v>
      </c>
      <c r="N51" s="9">
        <f>SUM(M17:M18,N25:N26,N31:N32,M35:M36,N41:N42)</f>
        <v>4</v>
      </c>
      <c r="O51" s="9">
        <f>SUM(P17:P18,O25:O26,O31:O32,P35:P36,O41:O42)</f>
        <v>49</v>
      </c>
      <c r="P51" s="9">
        <f>SUM(O17:O18,P25:P26,P31:P32,O35:O36,P41:P42)</f>
        <v>47</v>
      </c>
      <c r="Q51" s="39" t="s">
        <v>65</v>
      </c>
      <c r="R51" s="9" t="str">
        <f t="shared" si="4"/>
        <v>BZ Adam Ries</v>
      </c>
      <c r="S51" s="22">
        <f t="shared" si="5"/>
        <v>-25</v>
      </c>
      <c r="T51" s="15"/>
      <c r="U51" s="9">
        <f>SUM(V17:V18,U25:U26,U31:U32,V35:V36,U41:U42)</f>
        <v>1</v>
      </c>
      <c r="V51" s="9">
        <f>SUM(U17:U18,V25:V26,V31:V32,U35:U36,V41:V42)</f>
        <v>9</v>
      </c>
      <c r="W51" s="9">
        <f>SUM(X17:X18,W25:W26,W31:W32,X35:X36,W41:W42)</f>
        <v>25</v>
      </c>
      <c r="X51" s="9">
        <f>SUM(W17:W18,X25:X26,X31:X32,W35:W36,X41:X42)</f>
        <v>50</v>
      </c>
    </row>
  </sheetData>
  <sheetProtection/>
  <printOptions/>
  <pageMargins left="0.7874015748031497" right="0.7874015748031497" top="0.3937007874015748" bottom="0.3937007874015748" header="0.5118110236220472" footer="0.5118110236220472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X35"/>
  <sheetViews>
    <sheetView showGridLines="0" zoomScalePageLayoutView="0" workbookViewId="0" topLeftCell="D13">
      <selection activeCell="I34" sqref="I34"/>
    </sheetView>
  </sheetViews>
  <sheetFormatPr defaultColWidth="11.421875" defaultRowHeight="12.75"/>
  <cols>
    <col min="1" max="1" width="6.57421875" style="11" customWidth="1"/>
    <col min="2" max="2" width="22.7109375" style="31" customWidth="1"/>
    <col min="3" max="3" width="22.7109375" style="11" customWidth="1"/>
    <col min="4" max="4" width="5.57421875" style="11" customWidth="1"/>
    <col min="5" max="8" width="5.7109375" style="11" customWidth="1"/>
    <col min="9" max="9" width="6.28125" style="11" customWidth="1"/>
    <col min="10" max="11" width="26.00390625" style="11" customWidth="1"/>
    <col min="12" max="12" width="4.28125" style="11" customWidth="1"/>
    <col min="13" max="16" width="6.00390625" style="11" customWidth="1"/>
    <col min="17" max="17" width="7.00390625" style="11" customWidth="1"/>
    <col min="18" max="19" width="26.421875" style="11" customWidth="1"/>
    <col min="20" max="20" width="3.421875" style="11" customWidth="1"/>
    <col min="21" max="24" width="5.421875" style="11" customWidth="1"/>
    <col min="25" max="16384" width="11.421875" style="11" customWidth="1"/>
  </cols>
  <sheetData>
    <row r="1" spans="1:24" ht="23.25">
      <c r="A1" s="2" t="s">
        <v>31</v>
      </c>
      <c r="B1" s="3"/>
      <c r="C1" s="4"/>
      <c r="D1" s="4"/>
      <c r="E1" s="1"/>
      <c r="F1" s="1"/>
      <c r="G1" s="1"/>
      <c r="H1" s="1"/>
      <c r="I1" s="2" t="s">
        <v>31</v>
      </c>
      <c r="J1" s="3"/>
      <c r="K1" s="4"/>
      <c r="L1" s="4"/>
      <c r="M1" s="1"/>
      <c r="N1" s="1"/>
      <c r="O1" s="1"/>
      <c r="P1" s="1"/>
      <c r="Q1" s="2" t="s">
        <v>31</v>
      </c>
      <c r="R1" s="3"/>
      <c r="S1" s="4"/>
      <c r="T1" s="4"/>
      <c r="U1" s="1"/>
      <c r="V1" s="1"/>
      <c r="W1" s="1"/>
      <c r="X1" s="1"/>
    </row>
    <row r="2" spans="1:24" ht="23.25">
      <c r="A2" s="2" t="s">
        <v>59</v>
      </c>
      <c r="B2" s="3"/>
      <c r="C2" s="4"/>
      <c r="D2" s="4"/>
      <c r="E2" s="1"/>
      <c r="F2" s="1"/>
      <c r="G2" s="1"/>
      <c r="H2" s="1"/>
      <c r="I2" s="2" t="s">
        <v>59</v>
      </c>
      <c r="J2" s="3"/>
      <c r="K2" s="4"/>
      <c r="L2" s="4"/>
      <c r="M2" s="1"/>
      <c r="N2" s="1"/>
      <c r="O2" s="1"/>
      <c r="P2" s="1"/>
      <c r="Q2" s="2" t="s">
        <v>59</v>
      </c>
      <c r="R2" s="3"/>
      <c r="S2" s="4"/>
      <c r="T2" s="4"/>
      <c r="U2" s="1"/>
      <c r="V2" s="1"/>
      <c r="W2" s="1"/>
      <c r="X2" s="1"/>
    </row>
    <row r="3" spans="1:24" ht="23.25">
      <c r="A3" s="25"/>
      <c r="B3" s="21"/>
      <c r="C3" s="1"/>
      <c r="D3" s="1"/>
      <c r="E3" s="1"/>
      <c r="F3" s="1"/>
      <c r="G3" s="1"/>
      <c r="H3" s="1"/>
      <c r="I3" s="25"/>
      <c r="J3" s="21"/>
      <c r="K3" s="1"/>
      <c r="L3" s="1"/>
      <c r="M3" s="1"/>
      <c r="N3" s="1"/>
      <c r="O3" s="1"/>
      <c r="P3" s="1"/>
      <c r="Q3" s="25"/>
      <c r="R3" s="21"/>
      <c r="S3" s="1"/>
      <c r="T3" s="1"/>
      <c r="U3" s="1"/>
      <c r="V3" s="1"/>
      <c r="W3" s="1"/>
      <c r="X3" s="1"/>
    </row>
    <row r="4" spans="1:24" ht="18">
      <c r="A4" s="1"/>
      <c r="B4" s="7" t="s">
        <v>30</v>
      </c>
      <c r="C4" s="1" t="s">
        <v>32</v>
      </c>
      <c r="D4" s="1"/>
      <c r="E4" s="1"/>
      <c r="F4" s="1"/>
      <c r="G4" s="1"/>
      <c r="H4" s="1"/>
      <c r="I4" s="1"/>
      <c r="J4" s="7" t="s">
        <v>30</v>
      </c>
      <c r="K4" s="1" t="s">
        <v>33</v>
      </c>
      <c r="L4" s="1"/>
      <c r="M4" s="1"/>
      <c r="N4" s="1"/>
      <c r="O4" s="1"/>
      <c r="P4" s="1"/>
      <c r="Q4" s="1"/>
      <c r="R4" s="7" t="s">
        <v>30</v>
      </c>
      <c r="S4" s="1" t="s">
        <v>34</v>
      </c>
      <c r="T4" s="1"/>
      <c r="U4" s="1"/>
      <c r="V4" s="1"/>
      <c r="W4" s="1"/>
      <c r="X4" s="1"/>
    </row>
    <row r="5" spans="1:24" ht="15.75">
      <c r="A5" s="21"/>
      <c r="B5" s="3"/>
      <c r="C5" s="1"/>
      <c r="D5" s="1"/>
      <c r="E5" s="1"/>
      <c r="F5" s="1"/>
      <c r="G5" s="1"/>
      <c r="H5" s="1"/>
      <c r="I5" s="21"/>
      <c r="J5" s="3"/>
      <c r="K5" s="1"/>
      <c r="L5" s="1"/>
      <c r="M5" s="1"/>
      <c r="N5" s="1"/>
      <c r="O5" s="1"/>
      <c r="P5" s="1"/>
      <c r="Q5" s="21"/>
      <c r="R5" s="3"/>
      <c r="S5" s="1"/>
      <c r="T5" s="1"/>
      <c r="U5" s="1"/>
      <c r="V5" s="1"/>
      <c r="W5" s="1"/>
      <c r="X5" s="1"/>
    </row>
    <row r="6" spans="1:18" s="10" customFormat="1" ht="18">
      <c r="A6" s="22" t="s">
        <v>2</v>
      </c>
      <c r="B6" s="22" t="s">
        <v>28</v>
      </c>
      <c r="I6" s="22" t="s">
        <v>2</v>
      </c>
      <c r="J6" s="22" t="s">
        <v>43</v>
      </c>
      <c r="Q6" s="22" t="s">
        <v>2</v>
      </c>
      <c r="R6" s="22" t="s">
        <v>56</v>
      </c>
    </row>
    <row r="7" spans="1:18" s="10" customFormat="1" ht="18">
      <c r="A7" s="22" t="s">
        <v>0</v>
      </c>
      <c r="B7" s="22" t="s">
        <v>49</v>
      </c>
      <c r="I7" s="22" t="s">
        <v>0</v>
      </c>
      <c r="J7" s="22" t="s">
        <v>46</v>
      </c>
      <c r="Q7" s="22" t="s">
        <v>0</v>
      </c>
      <c r="R7" s="22" t="s">
        <v>48</v>
      </c>
    </row>
    <row r="8" spans="1:18" s="10" customFormat="1" ht="18">
      <c r="A8" s="22" t="s">
        <v>1</v>
      </c>
      <c r="B8" s="39" t="s">
        <v>39</v>
      </c>
      <c r="I8" s="22" t="s">
        <v>1</v>
      </c>
      <c r="J8" s="39" t="s">
        <v>44</v>
      </c>
      <c r="Q8" s="22" t="s">
        <v>1</v>
      </c>
      <c r="R8" s="39" t="s">
        <v>29</v>
      </c>
    </row>
    <row r="9" spans="1:18" s="10" customFormat="1" ht="18">
      <c r="A9" s="26"/>
      <c r="B9" s="26"/>
      <c r="I9" s="26"/>
      <c r="J9" s="26"/>
      <c r="Q9" s="26"/>
      <c r="R9" s="26"/>
    </row>
    <row r="10" spans="1:24" ht="15">
      <c r="A10" s="21"/>
      <c r="B10" s="21"/>
      <c r="C10" s="1"/>
      <c r="D10" s="1"/>
      <c r="E10" s="1"/>
      <c r="F10" s="1"/>
      <c r="G10" s="1"/>
      <c r="H10" s="1"/>
      <c r="I10" s="21"/>
      <c r="J10" s="21"/>
      <c r="K10" s="1"/>
      <c r="L10" s="1"/>
      <c r="M10" s="1"/>
      <c r="N10" s="1"/>
      <c r="O10" s="1"/>
      <c r="P10" s="1"/>
      <c r="Q10" s="21"/>
      <c r="R10" s="21"/>
      <c r="S10" s="1"/>
      <c r="T10" s="1"/>
      <c r="U10" s="1"/>
      <c r="V10" s="1"/>
      <c r="W10" s="1"/>
      <c r="X10" s="1"/>
    </row>
    <row r="11" spans="1:24" ht="15">
      <c r="A11" s="21"/>
      <c r="B11" s="21"/>
      <c r="C11" s="1"/>
      <c r="D11" s="1"/>
      <c r="E11" s="1"/>
      <c r="F11" s="1"/>
      <c r="G11" s="1"/>
      <c r="H11" s="1"/>
      <c r="I11" s="21"/>
      <c r="J11" s="21"/>
      <c r="K11" s="1"/>
      <c r="L11" s="1"/>
      <c r="M11" s="1"/>
      <c r="N11" s="1"/>
      <c r="O11" s="1"/>
      <c r="P11" s="1"/>
      <c r="Q11" s="21"/>
      <c r="R11" s="21"/>
      <c r="S11" s="1"/>
      <c r="T11" s="1"/>
      <c r="U11" s="1"/>
      <c r="V11" s="1"/>
      <c r="W11" s="1"/>
      <c r="X11" s="1"/>
    </row>
    <row r="12" spans="1:24" ht="20.25">
      <c r="A12" s="13"/>
      <c r="B12" s="14" t="s">
        <v>9</v>
      </c>
      <c r="C12" s="15"/>
      <c r="D12" s="15"/>
      <c r="E12" s="16" t="s">
        <v>27</v>
      </c>
      <c r="F12" s="16"/>
      <c r="G12" s="17" t="s">
        <v>27</v>
      </c>
      <c r="H12" s="17"/>
      <c r="I12" s="13"/>
      <c r="J12" s="14" t="s">
        <v>9</v>
      </c>
      <c r="K12" s="15"/>
      <c r="L12" s="15"/>
      <c r="M12" s="16" t="s">
        <v>27</v>
      </c>
      <c r="N12" s="16"/>
      <c r="O12" s="17" t="s">
        <v>27</v>
      </c>
      <c r="P12" s="17"/>
      <c r="Q12" s="13"/>
      <c r="R12" s="14" t="s">
        <v>9</v>
      </c>
      <c r="S12" s="15"/>
      <c r="T12" s="15"/>
      <c r="U12" s="16" t="s">
        <v>27</v>
      </c>
      <c r="V12" s="16"/>
      <c r="W12" s="17" t="s">
        <v>27</v>
      </c>
      <c r="X12" s="17"/>
    </row>
    <row r="13" spans="1:24" ht="23.25">
      <c r="A13" s="13"/>
      <c r="B13" s="27"/>
      <c r="C13" s="15"/>
      <c r="D13" s="15"/>
      <c r="E13" s="28"/>
      <c r="F13" s="28"/>
      <c r="G13" s="28"/>
      <c r="H13" s="28"/>
      <c r="I13" s="13"/>
      <c r="J13" s="27"/>
      <c r="K13" s="15"/>
      <c r="L13" s="15"/>
      <c r="M13" s="28"/>
      <c r="N13" s="28"/>
      <c r="O13" s="28"/>
      <c r="P13" s="28"/>
      <c r="Q13" s="13"/>
      <c r="R13" s="27"/>
      <c r="S13" s="15"/>
      <c r="T13" s="15"/>
      <c r="U13" s="28"/>
      <c r="V13" s="28"/>
      <c r="W13" s="28"/>
      <c r="X13" s="28"/>
    </row>
    <row r="14" spans="1:24" ht="15">
      <c r="A14" s="18" t="s">
        <v>4</v>
      </c>
      <c r="B14" s="29" t="str">
        <f>B6</f>
        <v>Mildenau</v>
      </c>
      <c r="C14" s="15" t="str">
        <f>B7</f>
        <v>Wiesa</v>
      </c>
      <c r="D14" s="15"/>
      <c r="E14" s="15">
        <v>2</v>
      </c>
      <c r="F14" s="15">
        <v>0</v>
      </c>
      <c r="G14" s="15">
        <v>11</v>
      </c>
      <c r="H14" s="15">
        <v>10</v>
      </c>
      <c r="I14" s="18" t="s">
        <v>4</v>
      </c>
      <c r="J14" s="29" t="str">
        <f>J6</f>
        <v>Venusberg</v>
      </c>
      <c r="K14" s="15" t="str">
        <f>J7</f>
        <v>Gelenau</v>
      </c>
      <c r="L14" s="15"/>
      <c r="M14" s="15">
        <v>0</v>
      </c>
      <c r="N14" s="15">
        <v>2</v>
      </c>
      <c r="O14" s="15">
        <v>9</v>
      </c>
      <c r="P14" s="15">
        <v>11</v>
      </c>
      <c r="Q14" s="18" t="s">
        <v>4</v>
      </c>
      <c r="R14" s="29" t="str">
        <f>R6</f>
        <v>Königswalde</v>
      </c>
      <c r="S14" s="15" t="str">
        <f>R7</f>
        <v>Friedrich Fröbel</v>
      </c>
      <c r="T14" s="15"/>
      <c r="U14" s="15">
        <v>2</v>
      </c>
      <c r="V14" s="15">
        <v>0</v>
      </c>
      <c r="W14" s="15">
        <v>14</v>
      </c>
      <c r="X14" s="15">
        <v>3</v>
      </c>
    </row>
    <row r="15" spans="1:24" ht="15">
      <c r="A15" s="18"/>
      <c r="B15" s="29"/>
      <c r="C15" s="15"/>
      <c r="D15" s="15"/>
      <c r="E15" s="15"/>
      <c r="F15" s="15"/>
      <c r="G15" s="15"/>
      <c r="H15" s="15"/>
      <c r="I15" s="18"/>
      <c r="J15" s="29"/>
      <c r="K15" s="15"/>
      <c r="L15" s="15"/>
      <c r="M15" s="15"/>
      <c r="N15" s="15"/>
      <c r="O15" s="15"/>
      <c r="P15" s="15"/>
      <c r="Q15" s="18"/>
      <c r="R15" s="29"/>
      <c r="S15" s="15"/>
      <c r="T15" s="15"/>
      <c r="U15" s="15"/>
      <c r="V15" s="15"/>
      <c r="W15" s="15"/>
      <c r="X15" s="15"/>
    </row>
    <row r="16" spans="1:24" ht="15">
      <c r="A16" s="18"/>
      <c r="B16" s="29"/>
      <c r="C16" s="15"/>
      <c r="D16" s="15"/>
      <c r="E16" s="15"/>
      <c r="F16" s="15"/>
      <c r="G16" s="15"/>
      <c r="H16" s="15"/>
      <c r="I16" s="18"/>
      <c r="J16" s="29"/>
      <c r="K16" s="15"/>
      <c r="L16" s="15"/>
      <c r="M16" s="15"/>
      <c r="N16" s="15"/>
      <c r="O16" s="15"/>
      <c r="P16" s="15"/>
      <c r="Q16" s="18"/>
      <c r="R16" s="29"/>
      <c r="S16" s="15"/>
      <c r="T16" s="15"/>
      <c r="U16" s="15"/>
      <c r="V16" s="15"/>
      <c r="W16" s="15"/>
      <c r="X16" s="15"/>
    </row>
    <row r="17" spans="1:24" ht="15">
      <c r="A17" s="18"/>
      <c r="B17" s="29"/>
      <c r="C17" s="15"/>
      <c r="D17" s="15"/>
      <c r="E17" s="15"/>
      <c r="F17" s="15"/>
      <c r="G17" s="15"/>
      <c r="H17" s="15"/>
      <c r="I17" s="18"/>
      <c r="J17" s="29"/>
      <c r="K17" s="15"/>
      <c r="L17" s="15"/>
      <c r="M17" s="15"/>
      <c r="N17" s="15"/>
      <c r="O17" s="15"/>
      <c r="P17" s="15"/>
      <c r="Q17" s="18"/>
      <c r="R17" s="29"/>
      <c r="S17" s="15"/>
      <c r="T17" s="15"/>
      <c r="U17" s="15"/>
      <c r="V17" s="15"/>
      <c r="W17" s="15"/>
      <c r="X17" s="15"/>
    </row>
    <row r="18" spans="1:24" ht="15">
      <c r="A18" s="18" t="s">
        <v>15</v>
      </c>
      <c r="B18" s="29" t="str">
        <f>B8</f>
        <v>Thum</v>
      </c>
      <c r="C18" s="15" t="str">
        <f>B6</f>
        <v>Mildenau</v>
      </c>
      <c r="D18" s="15"/>
      <c r="E18" s="15">
        <v>0</v>
      </c>
      <c r="F18" s="15">
        <v>2</v>
      </c>
      <c r="G18" s="15">
        <v>6</v>
      </c>
      <c r="H18" s="15">
        <v>13</v>
      </c>
      <c r="I18" s="18" t="s">
        <v>15</v>
      </c>
      <c r="J18" s="29" t="str">
        <f>J8</f>
        <v>Großrückerswalde</v>
      </c>
      <c r="K18" s="15" t="str">
        <f>J6</f>
        <v>Venusberg</v>
      </c>
      <c r="L18" s="15"/>
      <c r="M18" s="15">
        <v>0</v>
      </c>
      <c r="N18" s="15">
        <v>2</v>
      </c>
      <c r="O18" s="15">
        <v>6</v>
      </c>
      <c r="P18" s="15">
        <v>13</v>
      </c>
      <c r="Q18" s="18" t="s">
        <v>15</v>
      </c>
      <c r="R18" s="29" t="str">
        <f>R8</f>
        <v>Elterlein</v>
      </c>
      <c r="S18" s="15" t="str">
        <f>R6</f>
        <v>Königswalde</v>
      </c>
      <c r="T18" s="15"/>
      <c r="U18" s="15">
        <v>0</v>
      </c>
      <c r="V18" s="15">
        <v>2</v>
      </c>
      <c r="W18" s="15">
        <v>7</v>
      </c>
      <c r="X18" s="15">
        <v>14</v>
      </c>
    </row>
    <row r="19" spans="1:24" ht="15">
      <c r="A19" s="18"/>
      <c r="B19" s="29"/>
      <c r="C19" s="15"/>
      <c r="D19" s="15"/>
      <c r="E19" s="15"/>
      <c r="F19" s="15"/>
      <c r="G19" s="15"/>
      <c r="H19" s="15"/>
      <c r="I19" s="18"/>
      <c r="J19" s="29"/>
      <c r="K19" s="15"/>
      <c r="L19" s="15"/>
      <c r="M19" s="15"/>
      <c r="N19" s="15"/>
      <c r="O19" s="15"/>
      <c r="P19" s="15"/>
      <c r="Q19" s="18"/>
      <c r="R19" s="29"/>
      <c r="S19" s="15"/>
      <c r="T19" s="15"/>
      <c r="U19" s="15"/>
      <c r="V19" s="15"/>
      <c r="W19" s="15"/>
      <c r="X19" s="15"/>
    </row>
    <row r="20" spans="1:24" ht="15">
      <c r="A20" s="18"/>
      <c r="B20" s="29"/>
      <c r="C20" s="15"/>
      <c r="D20" s="15"/>
      <c r="E20" s="15"/>
      <c r="F20" s="15"/>
      <c r="G20" s="15"/>
      <c r="H20" s="15"/>
      <c r="I20" s="18"/>
      <c r="J20" s="29"/>
      <c r="K20" s="15"/>
      <c r="L20" s="15"/>
      <c r="M20" s="15"/>
      <c r="N20" s="15"/>
      <c r="O20" s="15"/>
      <c r="P20" s="15"/>
      <c r="Q20" s="18"/>
      <c r="R20" s="29"/>
      <c r="S20" s="15"/>
      <c r="T20" s="15"/>
      <c r="U20" s="15"/>
      <c r="V20" s="15"/>
      <c r="W20" s="15"/>
      <c r="X20" s="15"/>
    </row>
    <row r="21" spans="1:24" ht="15">
      <c r="A21" s="18"/>
      <c r="B21" s="29"/>
      <c r="C21" s="15"/>
      <c r="D21" s="15"/>
      <c r="E21" s="15"/>
      <c r="F21" s="15"/>
      <c r="G21" s="15"/>
      <c r="H21" s="15"/>
      <c r="I21" s="18"/>
      <c r="J21" s="29"/>
      <c r="K21" s="15"/>
      <c r="L21" s="15"/>
      <c r="M21" s="15"/>
      <c r="N21" s="15"/>
      <c r="O21" s="15"/>
      <c r="P21" s="15"/>
      <c r="Q21" s="18"/>
      <c r="R21" s="29"/>
      <c r="S21" s="15"/>
      <c r="T21" s="15"/>
      <c r="U21" s="15"/>
      <c r="V21" s="15"/>
      <c r="W21" s="15"/>
      <c r="X21" s="15"/>
    </row>
    <row r="22" spans="1:24" ht="15">
      <c r="A22" s="18" t="s">
        <v>16</v>
      </c>
      <c r="B22" s="29" t="str">
        <f>B7</f>
        <v>Wiesa</v>
      </c>
      <c r="C22" s="15" t="str">
        <f>B8</f>
        <v>Thum</v>
      </c>
      <c r="D22" s="15"/>
      <c r="E22" s="15">
        <v>2</v>
      </c>
      <c r="F22" s="15">
        <v>0</v>
      </c>
      <c r="G22" s="15">
        <v>11</v>
      </c>
      <c r="H22" s="15">
        <v>10</v>
      </c>
      <c r="I22" s="18" t="s">
        <v>16</v>
      </c>
      <c r="J22" s="29" t="str">
        <f>J7</f>
        <v>Gelenau</v>
      </c>
      <c r="K22" s="15" t="str">
        <f>J8</f>
        <v>Großrückerswalde</v>
      </c>
      <c r="L22" s="15"/>
      <c r="M22" s="15">
        <v>2</v>
      </c>
      <c r="N22" s="15">
        <v>0</v>
      </c>
      <c r="O22" s="15">
        <v>14</v>
      </c>
      <c r="P22" s="15">
        <v>7</v>
      </c>
      <c r="Q22" s="18" t="s">
        <v>16</v>
      </c>
      <c r="R22" s="29" t="str">
        <f>R7</f>
        <v>Friedrich Fröbel</v>
      </c>
      <c r="S22" s="15" t="str">
        <f>R8</f>
        <v>Elterlein</v>
      </c>
      <c r="T22" s="15"/>
      <c r="U22" s="15">
        <v>0</v>
      </c>
      <c r="V22" s="15">
        <v>2</v>
      </c>
      <c r="W22" s="15">
        <v>9</v>
      </c>
      <c r="X22" s="15">
        <v>11</v>
      </c>
    </row>
    <row r="23" spans="1:24" ht="15">
      <c r="A23" s="18"/>
      <c r="B23" s="29"/>
      <c r="C23" s="15"/>
      <c r="D23" s="15"/>
      <c r="E23" s="15"/>
      <c r="F23" s="15"/>
      <c r="G23" s="15"/>
      <c r="H23" s="15"/>
      <c r="I23" s="18"/>
      <c r="J23" s="29"/>
      <c r="K23" s="15"/>
      <c r="L23" s="15"/>
      <c r="M23" s="15"/>
      <c r="N23" s="15"/>
      <c r="O23" s="15"/>
      <c r="P23" s="15"/>
      <c r="Q23" s="18"/>
      <c r="R23" s="29"/>
      <c r="S23" s="15"/>
      <c r="T23" s="15"/>
      <c r="U23" s="15"/>
      <c r="V23" s="15"/>
      <c r="W23" s="15"/>
      <c r="X23" s="15"/>
    </row>
    <row r="24" spans="1:24" ht="15">
      <c r="A24" s="18"/>
      <c r="B24" s="29"/>
      <c r="C24" s="15"/>
      <c r="D24" s="15"/>
      <c r="E24" s="15"/>
      <c r="F24" s="15"/>
      <c r="G24" s="15"/>
      <c r="H24" s="15"/>
      <c r="I24" s="18"/>
      <c r="J24" s="29"/>
      <c r="K24" s="15"/>
      <c r="L24" s="15"/>
      <c r="M24" s="15"/>
      <c r="N24" s="15"/>
      <c r="O24" s="15"/>
      <c r="P24" s="15"/>
      <c r="Q24" s="18"/>
      <c r="R24" s="29"/>
      <c r="S24" s="15"/>
      <c r="T24" s="15"/>
      <c r="U24" s="15"/>
      <c r="V24" s="15"/>
      <c r="W24" s="15"/>
      <c r="X24" s="15"/>
    </row>
    <row r="25" spans="1:24" ht="15">
      <c r="A25" s="30"/>
      <c r="B25" s="30"/>
      <c r="C25" s="20"/>
      <c r="D25" s="20"/>
      <c r="E25" s="20"/>
      <c r="F25" s="20"/>
      <c r="G25" s="20"/>
      <c r="H25" s="20"/>
      <c r="I25" s="30"/>
      <c r="J25" s="30"/>
      <c r="K25" s="20"/>
      <c r="L25" s="20"/>
      <c r="M25" s="20"/>
      <c r="N25" s="20"/>
      <c r="O25" s="20"/>
      <c r="P25" s="20"/>
      <c r="Q25" s="30"/>
      <c r="R25" s="30"/>
      <c r="S25" s="20"/>
      <c r="T25" s="20"/>
      <c r="U25" s="20"/>
      <c r="V25" s="20"/>
      <c r="W25" s="20"/>
      <c r="X25" s="20"/>
    </row>
    <row r="26" spans="1:24" ht="15">
      <c r="A26" s="30"/>
      <c r="B26" s="30"/>
      <c r="C26" s="20"/>
      <c r="D26" s="20"/>
      <c r="E26" s="20"/>
      <c r="F26" s="20"/>
      <c r="G26" s="20"/>
      <c r="H26" s="20"/>
      <c r="I26" s="30"/>
      <c r="J26" s="30"/>
      <c r="K26" s="20"/>
      <c r="L26" s="20"/>
      <c r="M26" s="20"/>
      <c r="N26" s="20"/>
      <c r="O26" s="20"/>
      <c r="P26" s="20"/>
      <c r="Q26" s="30"/>
      <c r="R26" s="30"/>
      <c r="S26" s="20"/>
      <c r="T26" s="20"/>
      <c r="U26" s="20"/>
      <c r="V26" s="20"/>
      <c r="W26" s="20"/>
      <c r="X26" s="20"/>
    </row>
    <row r="27" spans="1:24" ht="18">
      <c r="A27" s="21"/>
      <c r="B27" s="7" t="s">
        <v>11</v>
      </c>
      <c r="C27" s="1"/>
      <c r="D27" s="1"/>
      <c r="E27" s="1"/>
      <c r="F27" s="1"/>
      <c r="G27" s="1"/>
      <c r="H27" s="1"/>
      <c r="I27" s="21"/>
      <c r="J27" s="7" t="s">
        <v>11</v>
      </c>
      <c r="K27" s="1"/>
      <c r="L27" s="1"/>
      <c r="M27" s="1"/>
      <c r="N27" s="1"/>
      <c r="O27" s="1"/>
      <c r="P27" s="1"/>
      <c r="Q27" s="21"/>
      <c r="R27" s="7" t="s">
        <v>11</v>
      </c>
      <c r="S27" s="1"/>
      <c r="T27" s="1"/>
      <c r="U27" s="1"/>
      <c r="V27" s="1"/>
      <c r="W27" s="1"/>
      <c r="X27" s="1"/>
    </row>
    <row r="28" spans="1:24" ht="15">
      <c r="A28" s="21"/>
      <c r="B28" s="21"/>
      <c r="C28" s="1"/>
      <c r="D28" s="1"/>
      <c r="E28" s="1"/>
      <c r="F28" s="1"/>
      <c r="G28" s="1"/>
      <c r="H28" s="1"/>
      <c r="I28" s="21"/>
      <c r="J28" s="21"/>
      <c r="K28" s="1"/>
      <c r="L28" s="1"/>
      <c r="M28" s="1"/>
      <c r="N28" s="1"/>
      <c r="O28" s="1"/>
      <c r="P28" s="1"/>
      <c r="Q28" s="21"/>
      <c r="R28" s="21"/>
      <c r="S28" s="1"/>
      <c r="T28" s="1"/>
      <c r="U28" s="1"/>
      <c r="V28" s="1"/>
      <c r="W28" s="1"/>
      <c r="X28" s="1"/>
    </row>
    <row r="29" spans="1:24" ht="20.25">
      <c r="A29" s="22" t="s">
        <v>6</v>
      </c>
      <c r="B29" s="22" t="s">
        <v>7</v>
      </c>
      <c r="C29" s="9" t="s">
        <v>8</v>
      </c>
      <c r="D29" s="9"/>
      <c r="E29" s="16" t="s">
        <v>27</v>
      </c>
      <c r="F29" s="16"/>
      <c r="G29" s="17" t="s">
        <v>27</v>
      </c>
      <c r="H29" s="17"/>
      <c r="I29" s="22" t="s">
        <v>6</v>
      </c>
      <c r="J29" s="22" t="s">
        <v>7</v>
      </c>
      <c r="K29" s="9" t="s">
        <v>8</v>
      </c>
      <c r="L29" s="9"/>
      <c r="M29" s="16" t="s">
        <v>27</v>
      </c>
      <c r="N29" s="16"/>
      <c r="O29" s="17" t="s">
        <v>27</v>
      </c>
      <c r="P29" s="17"/>
      <c r="Q29" s="22" t="s">
        <v>6</v>
      </c>
      <c r="R29" s="22" t="s">
        <v>7</v>
      </c>
      <c r="S29" s="9" t="s">
        <v>8</v>
      </c>
      <c r="T29" s="9"/>
      <c r="U29" s="16" t="s">
        <v>27</v>
      </c>
      <c r="V29" s="16"/>
      <c r="W29" s="17" t="s">
        <v>27</v>
      </c>
      <c r="X29" s="17"/>
    </row>
    <row r="30" spans="1:24" ht="18">
      <c r="A30" s="22"/>
      <c r="B30" s="22"/>
      <c r="C30" s="9"/>
      <c r="D30" s="9"/>
      <c r="E30" s="9"/>
      <c r="F30" s="9"/>
      <c r="G30" s="9"/>
      <c r="H30" s="9"/>
      <c r="I30" s="22"/>
      <c r="J30" s="22"/>
      <c r="K30" s="9"/>
      <c r="L30" s="9"/>
      <c r="M30" s="9"/>
      <c r="N30" s="9"/>
      <c r="O30" s="9"/>
      <c r="P30" s="9"/>
      <c r="Q30" s="22"/>
      <c r="R30" s="22"/>
      <c r="S30" s="9"/>
      <c r="T30" s="9"/>
      <c r="U30" s="9"/>
      <c r="V30" s="9"/>
      <c r="W30" s="9"/>
      <c r="X30" s="9"/>
    </row>
    <row r="31" spans="1:24" ht="18">
      <c r="A31" s="39" t="s">
        <v>60</v>
      </c>
      <c r="B31" s="22" t="str">
        <f>B6</f>
        <v>Mildenau</v>
      </c>
      <c r="C31" s="22">
        <f>G31-H31</f>
        <v>8</v>
      </c>
      <c r="D31" s="22"/>
      <c r="E31" s="9">
        <f>SUM(E14:E16,F18:F20)</f>
        <v>4</v>
      </c>
      <c r="F31" s="9">
        <f>SUM(F14:F16,E18:E20)</f>
        <v>0</v>
      </c>
      <c r="G31" s="9">
        <f>SUM(G14:G16,H18:H20)</f>
        <v>24</v>
      </c>
      <c r="H31" s="9">
        <f>SUM(H14:H16,G18:G20)</f>
        <v>16</v>
      </c>
      <c r="I31" s="39" t="s">
        <v>64</v>
      </c>
      <c r="J31" s="22" t="str">
        <f>J6</f>
        <v>Venusberg</v>
      </c>
      <c r="K31" s="22">
        <f>O31-P31</f>
        <v>5</v>
      </c>
      <c r="L31" s="22"/>
      <c r="M31" s="9">
        <f>SUM(M14:M16,N18:N20)</f>
        <v>2</v>
      </c>
      <c r="N31" s="9">
        <f>SUM(N14:N16,M18:M20)</f>
        <v>2</v>
      </c>
      <c r="O31" s="9">
        <f>SUM(O14:O16,P18:P20)</f>
        <v>22</v>
      </c>
      <c r="P31" s="9">
        <f>SUM(P14:P16,O18:O20)</f>
        <v>17</v>
      </c>
      <c r="Q31" s="39" t="s">
        <v>68</v>
      </c>
      <c r="R31" s="22" t="str">
        <f>R6</f>
        <v>Königswalde</v>
      </c>
      <c r="S31" s="22">
        <f>W31-X31</f>
        <v>18</v>
      </c>
      <c r="T31" s="22"/>
      <c r="U31" s="9">
        <f>SUM(U14:U16,V18:V20)</f>
        <v>4</v>
      </c>
      <c r="V31" s="9">
        <f>SUM(V14:V16,U18:U20)</f>
        <v>0</v>
      </c>
      <c r="W31" s="9">
        <f>SUM(W14:W16,X18:X20)</f>
        <v>28</v>
      </c>
      <c r="X31" s="9">
        <f>SUM(X14:X16,W18:W20)</f>
        <v>10</v>
      </c>
    </row>
    <row r="32" spans="1:24" ht="18">
      <c r="A32" s="39" t="s">
        <v>61</v>
      </c>
      <c r="B32" s="22" t="str">
        <f>B7</f>
        <v>Wiesa</v>
      </c>
      <c r="C32" s="22">
        <f>G32-H32</f>
        <v>0</v>
      </c>
      <c r="D32" s="22"/>
      <c r="E32" s="9">
        <f>SUM(F14:F16,E22:E24)</f>
        <v>2</v>
      </c>
      <c r="F32" s="9">
        <f>SUM(E14:E16,F22:F24)</f>
        <v>2</v>
      </c>
      <c r="G32" s="9">
        <f>SUM(H14:H16,G22:G24)</f>
        <v>21</v>
      </c>
      <c r="H32" s="9">
        <f>SUM(G14:G16,H22:H24)</f>
        <v>21</v>
      </c>
      <c r="I32" s="39" t="s">
        <v>63</v>
      </c>
      <c r="J32" s="22" t="str">
        <f>J7</f>
        <v>Gelenau</v>
      </c>
      <c r="K32" s="22">
        <f>O32-P32</f>
        <v>9</v>
      </c>
      <c r="L32" s="22"/>
      <c r="M32" s="9">
        <f>SUM(N14:N16,M22:M24)</f>
        <v>4</v>
      </c>
      <c r="N32" s="9">
        <f>SUM(M14:M16,N22:N24)</f>
        <v>0</v>
      </c>
      <c r="O32" s="9">
        <f>SUM(P14:P16,O22:O24)</f>
        <v>25</v>
      </c>
      <c r="P32" s="9">
        <f>SUM(O14:O16,P22:P24)</f>
        <v>16</v>
      </c>
      <c r="Q32" s="39" t="s">
        <v>70</v>
      </c>
      <c r="R32" s="22" t="str">
        <f>R7</f>
        <v>Friedrich Fröbel</v>
      </c>
      <c r="S32" s="22">
        <f>W32-X32</f>
        <v>-13</v>
      </c>
      <c r="T32" s="22"/>
      <c r="U32" s="9">
        <f>SUM(V14:V16,U22:U24)</f>
        <v>0</v>
      </c>
      <c r="V32" s="9">
        <f>SUM(U14:U16,V22:V24)</f>
        <v>4</v>
      </c>
      <c r="W32" s="9">
        <f>SUM(X14:X16,W22:W24)</f>
        <v>12</v>
      </c>
      <c r="X32" s="9">
        <f>SUM(W14:W16,X22:X24)</f>
        <v>25</v>
      </c>
    </row>
    <row r="33" spans="1:24" ht="18">
      <c r="A33" s="39" t="s">
        <v>62</v>
      </c>
      <c r="B33" s="22" t="str">
        <f>B8</f>
        <v>Thum</v>
      </c>
      <c r="C33" s="22">
        <f>G33-H33</f>
        <v>-8</v>
      </c>
      <c r="D33" s="22"/>
      <c r="E33" s="9">
        <f>SUM(E18:E20,F22:F24)</f>
        <v>0</v>
      </c>
      <c r="F33" s="9">
        <f>SUM(F18:F20,E22:E24)</f>
        <v>4</v>
      </c>
      <c r="G33" s="9">
        <f>SUM(G18:G20,H22:H24)</f>
        <v>16</v>
      </c>
      <c r="H33" s="9">
        <f>SUM(H18:H20,G22:G24)</f>
        <v>24</v>
      </c>
      <c r="I33" s="39" t="s">
        <v>65</v>
      </c>
      <c r="J33" s="22" t="str">
        <f>J8</f>
        <v>Großrückerswalde</v>
      </c>
      <c r="K33" s="22">
        <f>O33-P33</f>
        <v>-14</v>
      </c>
      <c r="L33" s="22"/>
      <c r="M33" s="9">
        <f>SUM(M18:M20,N22:N24)</f>
        <v>0</v>
      </c>
      <c r="N33" s="9">
        <f>SUM(N18:N20,M22:M24)</f>
        <v>4</v>
      </c>
      <c r="O33" s="9">
        <f>SUM(O18:O20,P22:P24)</f>
        <v>13</v>
      </c>
      <c r="P33" s="9">
        <f>SUM(P18:P20,O22:O24)</f>
        <v>27</v>
      </c>
      <c r="Q33" s="39" t="s">
        <v>69</v>
      </c>
      <c r="R33" s="22" t="str">
        <f>R8</f>
        <v>Elterlein</v>
      </c>
      <c r="S33" s="22">
        <f>W33-X33</f>
        <v>-5</v>
      </c>
      <c r="T33" s="22"/>
      <c r="U33" s="9">
        <f>SUM(U18:U20,V22:V24)</f>
        <v>2</v>
      </c>
      <c r="V33" s="9">
        <f>SUM(V18:V20,U22:U24)</f>
        <v>2</v>
      </c>
      <c r="W33" s="9">
        <f>SUM(W18:W20,X22:X24)</f>
        <v>18</v>
      </c>
      <c r="X33" s="9">
        <f>SUM(X18:X20,W22:W24)</f>
        <v>23</v>
      </c>
    </row>
    <row r="34" spans="1:8" ht="15">
      <c r="A34" s="1"/>
      <c r="B34" s="21"/>
      <c r="C34" s="1"/>
      <c r="D34" s="1"/>
      <c r="E34" s="1"/>
      <c r="F34" s="1"/>
      <c r="G34" s="1"/>
      <c r="H34" s="1"/>
    </row>
    <row r="35" spans="1:8" ht="15">
      <c r="A35" s="1"/>
      <c r="B35" s="21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X35"/>
  <sheetViews>
    <sheetView zoomScalePageLayoutView="0" workbookViewId="0" topLeftCell="A1">
      <selection activeCell="I33" sqref="I33"/>
    </sheetView>
  </sheetViews>
  <sheetFormatPr defaultColWidth="11.421875" defaultRowHeight="12.75"/>
  <cols>
    <col min="1" max="1" width="6.57421875" style="11" customWidth="1"/>
    <col min="2" max="2" width="22.7109375" style="31" customWidth="1"/>
    <col min="3" max="3" width="22.7109375" style="11" customWidth="1"/>
    <col min="4" max="4" width="5.421875" style="11" customWidth="1"/>
    <col min="5" max="8" width="5.7109375" style="11" customWidth="1"/>
    <col min="9" max="9" width="11.421875" style="11" customWidth="1"/>
    <col min="10" max="10" width="20.57421875" style="11" customWidth="1"/>
    <col min="11" max="11" width="22.7109375" style="11" customWidth="1"/>
    <col min="12" max="12" width="4.28125" style="11" customWidth="1"/>
    <col min="13" max="16" width="5.421875" style="11" customWidth="1"/>
    <col min="17" max="17" width="11.421875" style="11" customWidth="1"/>
    <col min="18" max="19" width="22.7109375" style="11" customWidth="1"/>
    <col min="20" max="20" width="4.421875" style="11" customWidth="1"/>
    <col min="21" max="24" width="5.7109375" style="11" customWidth="1"/>
    <col min="25" max="16384" width="11.421875" style="11" customWidth="1"/>
  </cols>
  <sheetData>
    <row r="1" spans="1:24" ht="23.25">
      <c r="A1" s="2" t="s">
        <v>31</v>
      </c>
      <c r="B1" s="3"/>
      <c r="C1" s="4"/>
      <c r="D1" s="4"/>
      <c r="E1" s="1"/>
      <c r="F1" s="1"/>
      <c r="G1" s="1"/>
      <c r="H1" s="1"/>
      <c r="I1" s="2" t="s">
        <v>31</v>
      </c>
      <c r="J1" s="3"/>
      <c r="K1" s="4"/>
      <c r="L1" s="4"/>
      <c r="M1" s="1"/>
      <c r="N1" s="1"/>
      <c r="O1" s="1"/>
      <c r="P1" s="1"/>
      <c r="Q1" s="2" t="s">
        <v>31</v>
      </c>
      <c r="R1" s="3"/>
      <c r="S1" s="4"/>
      <c r="T1" s="4"/>
      <c r="U1" s="1"/>
      <c r="V1" s="1"/>
      <c r="W1" s="1"/>
      <c r="X1" s="1"/>
    </row>
    <row r="2" spans="1:24" ht="23.25">
      <c r="A2" s="2" t="s">
        <v>59</v>
      </c>
      <c r="B2" s="3"/>
      <c r="C2" s="4"/>
      <c r="D2" s="4"/>
      <c r="E2" s="1"/>
      <c r="F2" s="1"/>
      <c r="G2" s="1"/>
      <c r="H2" s="1"/>
      <c r="I2" s="2" t="s">
        <v>59</v>
      </c>
      <c r="J2" s="3"/>
      <c r="K2" s="4"/>
      <c r="L2" s="4"/>
      <c r="M2" s="1"/>
      <c r="N2" s="1"/>
      <c r="O2" s="1"/>
      <c r="P2" s="1"/>
      <c r="Q2" s="2" t="s">
        <v>59</v>
      </c>
      <c r="R2" s="3"/>
      <c r="S2" s="4"/>
      <c r="T2" s="4"/>
      <c r="U2" s="1"/>
      <c r="V2" s="1"/>
      <c r="W2" s="1"/>
      <c r="X2" s="1"/>
    </row>
    <row r="3" spans="1:24" ht="23.25">
      <c r="A3" s="25"/>
      <c r="B3" s="21"/>
      <c r="C3" s="1"/>
      <c r="D3" s="1"/>
      <c r="E3" s="1"/>
      <c r="F3" s="1"/>
      <c r="G3" s="1"/>
      <c r="H3" s="1"/>
      <c r="I3" s="25"/>
      <c r="J3" s="21"/>
      <c r="K3" s="1"/>
      <c r="L3" s="1"/>
      <c r="M3" s="1"/>
      <c r="N3" s="1"/>
      <c r="O3" s="1"/>
      <c r="P3" s="1"/>
      <c r="Q3" s="25"/>
      <c r="R3" s="21"/>
      <c r="S3" s="1"/>
      <c r="T3" s="1"/>
      <c r="U3" s="1"/>
      <c r="V3" s="1"/>
      <c r="W3" s="1"/>
      <c r="X3" s="1"/>
    </row>
    <row r="4" spans="1:24" ht="18">
      <c r="A4" s="1"/>
      <c r="B4" s="7" t="s">
        <v>30</v>
      </c>
      <c r="C4" s="32" t="s">
        <v>51</v>
      </c>
      <c r="D4" s="1"/>
      <c r="E4" s="1"/>
      <c r="F4" s="1"/>
      <c r="G4" s="1"/>
      <c r="H4" s="1"/>
      <c r="I4" s="1"/>
      <c r="J4" s="7" t="s">
        <v>30</v>
      </c>
      <c r="K4" s="32" t="s">
        <v>52</v>
      </c>
      <c r="L4" s="1"/>
      <c r="M4" s="1"/>
      <c r="N4" s="1"/>
      <c r="O4" s="1"/>
      <c r="P4" s="1"/>
      <c r="Q4" s="1"/>
      <c r="R4" s="7" t="s">
        <v>30</v>
      </c>
      <c r="S4" s="32" t="s">
        <v>53</v>
      </c>
      <c r="T4" s="1"/>
      <c r="U4" s="1"/>
      <c r="V4" s="1"/>
      <c r="W4" s="1"/>
      <c r="X4" s="1"/>
    </row>
    <row r="5" spans="1:24" ht="15.75">
      <c r="A5" s="21"/>
      <c r="B5" s="3"/>
      <c r="C5" s="1"/>
      <c r="D5" s="1"/>
      <c r="E5" s="1"/>
      <c r="F5" s="1"/>
      <c r="G5" s="1"/>
      <c r="H5" s="1"/>
      <c r="I5" s="21"/>
      <c r="J5" s="3"/>
      <c r="K5" s="1"/>
      <c r="L5" s="1"/>
      <c r="M5" s="1"/>
      <c r="N5" s="1"/>
      <c r="O5" s="1"/>
      <c r="P5" s="1"/>
      <c r="Q5" s="21"/>
      <c r="R5" s="3"/>
      <c r="S5" s="1"/>
      <c r="T5" s="1"/>
      <c r="U5" s="1"/>
      <c r="V5" s="1"/>
      <c r="W5" s="1"/>
      <c r="X5" s="1"/>
    </row>
    <row r="6" spans="1:18" s="10" customFormat="1" ht="18">
      <c r="A6" s="22" t="s">
        <v>2</v>
      </c>
      <c r="B6" s="22" t="s">
        <v>55</v>
      </c>
      <c r="I6" s="22" t="s">
        <v>2</v>
      </c>
      <c r="J6" s="22" t="s">
        <v>41</v>
      </c>
      <c r="Q6" s="22" t="s">
        <v>2</v>
      </c>
      <c r="R6" s="22" t="s">
        <v>66</v>
      </c>
    </row>
    <row r="7" spans="1:18" s="10" customFormat="1" ht="18">
      <c r="A7" s="22" t="s">
        <v>0</v>
      </c>
      <c r="B7" s="22" t="s">
        <v>45</v>
      </c>
      <c r="I7" s="22" t="s">
        <v>0</v>
      </c>
      <c r="J7" s="22" t="s">
        <v>47</v>
      </c>
      <c r="Q7" s="22" t="s">
        <v>0</v>
      </c>
      <c r="R7" s="22" t="s">
        <v>42</v>
      </c>
    </row>
    <row r="8" spans="1:18" s="10" customFormat="1" ht="18">
      <c r="A8" s="22" t="s">
        <v>1</v>
      </c>
      <c r="B8" s="39" t="s">
        <v>40</v>
      </c>
      <c r="I8" s="22" t="s">
        <v>1</v>
      </c>
      <c r="J8" s="39" t="s">
        <v>67</v>
      </c>
      <c r="Q8" s="22" t="s">
        <v>1</v>
      </c>
      <c r="R8" s="39" t="s">
        <v>57</v>
      </c>
    </row>
    <row r="9" spans="1:18" s="10" customFormat="1" ht="18">
      <c r="A9" s="26"/>
      <c r="B9" s="26"/>
      <c r="I9" s="26"/>
      <c r="J9" s="26"/>
      <c r="Q9" s="26"/>
      <c r="R9" s="26"/>
    </row>
    <row r="10" spans="1:24" ht="15">
      <c r="A10" s="21"/>
      <c r="B10" s="21"/>
      <c r="C10" s="1"/>
      <c r="D10" s="1"/>
      <c r="E10" s="1"/>
      <c r="F10" s="1"/>
      <c r="G10" s="1"/>
      <c r="H10" s="1"/>
      <c r="I10" s="21"/>
      <c r="J10" s="21"/>
      <c r="K10" s="1"/>
      <c r="L10" s="1"/>
      <c r="M10" s="1"/>
      <c r="N10" s="1"/>
      <c r="O10" s="1"/>
      <c r="P10" s="1"/>
      <c r="Q10" s="21"/>
      <c r="R10" s="21"/>
      <c r="S10" s="1"/>
      <c r="T10" s="1"/>
      <c r="U10" s="1"/>
      <c r="V10" s="1"/>
      <c r="W10" s="1"/>
      <c r="X10" s="1"/>
    </row>
    <row r="11" spans="1:24" ht="15">
      <c r="A11" s="21"/>
      <c r="B11" s="21"/>
      <c r="C11" s="1"/>
      <c r="D11" s="1"/>
      <c r="E11" s="1"/>
      <c r="F11" s="1"/>
      <c r="G11" s="1"/>
      <c r="H11" s="1"/>
      <c r="I11" s="21"/>
      <c r="J11" s="21"/>
      <c r="K11" s="1"/>
      <c r="L11" s="1"/>
      <c r="M11" s="1"/>
      <c r="N11" s="1"/>
      <c r="O11" s="1"/>
      <c r="P11" s="1"/>
      <c r="Q11" s="21"/>
      <c r="R11" s="21"/>
      <c r="S11" s="1"/>
      <c r="T11" s="1"/>
      <c r="U11" s="1"/>
      <c r="V11" s="1"/>
      <c r="W11" s="1"/>
      <c r="X11" s="1"/>
    </row>
    <row r="12" spans="1:24" ht="20.25">
      <c r="A12" s="13"/>
      <c r="B12" s="14" t="s">
        <v>9</v>
      </c>
      <c r="C12" s="15"/>
      <c r="D12" s="15"/>
      <c r="E12" s="16" t="s">
        <v>27</v>
      </c>
      <c r="F12" s="16"/>
      <c r="G12" s="17" t="s">
        <v>27</v>
      </c>
      <c r="H12" s="17"/>
      <c r="I12" s="13"/>
      <c r="J12" s="14" t="s">
        <v>9</v>
      </c>
      <c r="K12" s="15"/>
      <c r="L12" s="15"/>
      <c r="M12" s="16" t="s">
        <v>27</v>
      </c>
      <c r="N12" s="16"/>
      <c r="O12" s="17" t="s">
        <v>27</v>
      </c>
      <c r="P12" s="17"/>
      <c r="Q12" s="13"/>
      <c r="R12" s="14" t="s">
        <v>9</v>
      </c>
      <c r="S12" s="15"/>
      <c r="T12" s="15"/>
      <c r="U12" s="16" t="s">
        <v>27</v>
      </c>
      <c r="V12" s="16"/>
      <c r="W12" s="17" t="s">
        <v>27</v>
      </c>
      <c r="X12" s="17"/>
    </row>
    <row r="13" spans="1:24" ht="23.25">
      <c r="A13" s="13"/>
      <c r="B13" s="27"/>
      <c r="C13" s="15"/>
      <c r="D13" s="15"/>
      <c r="E13" s="28"/>
      <c r="F13" s="28"/>
      <c r="G13" s="28"/>
      <c r="H13" s="28"/>
      <c r="I13" s="13"/>
      <c r="J13" s="27"/>
      <c r="K13" s="15"/>
      <c r="L13" s="15"/>
      <c r="M13" s="28"/>
      <c r="N13" s="28"/>
      <c r="O13" s="28"/>
      <c r="P13" s="28"/>
      <c r="Q13" s="13"/>
      <c r="R13" s="27"/>
      <c r="S13" s="15"/>
      <c r="T13" s="15"/>
      <c r="U13" s="28"/>
      <c r="V13" s="28"/>
      <c r="W13" s="28"/>
      <c r="X13" s="28"/>
    </row>
    <row r="14" spans="1:24" ht="15">
      <c r="A14" s="18" t="s">
        <v>4</v>
      </c>
      <c r="B14" s="29" t="str">
        <f>B6</f>
        <v>Bärenstein</v>
      </c>
      <c r="C14" s="15" t="str">
        <f>B7</f>
        <v>Sehmatal</v>
      </c>
      <c r="D14" s="15"/>
      <c r="E14" s="15">
        <v>2</v>
      </c>
      <c r="F14" s="15">
        <v>0</v>
      </c>
      <c r="G14" s="15">
        <v>11</v>
      </c>
      <c r="H14" s="15">
        <v>9</v>
      </c>
      <c r="I14" s="18" t="s">
        <v>4</v>
      </c>
      <c r="J14" s="29" t="str">
        <f>J6</f>
        <v>Montessori</v>
      </c>
      <c r="K14" s="15" t="str">
        <f>J7</f>
        <v>Scheibenberg</v>
      </c>
      <c r="L14" s="15"/>
      <c r="M14" s="15">
        <v>2</v>
      </c>
      <c r="N14" s="15">
        <v>0</v>
      </c>
      <c r="O14" s="15">
        <v>13</v>
      </c>
      <c r="P14" s="15">
        <v>6</v>
      </c>
      <c r="Q14" s="18" t="s">
        <v>4</v>
      </c>
      <c r="R14" s="29" t="str">
        <f>R6</f>
        <v>Adam Ries</v>
      </c>
      <c r="S14" s="15" t="str">
        <f>R7</f>
        <v>Geyer</v>
      </c>
      <c r="T14" s="15"/>
      <c r="U14" s="15">
        <v>2</v>
      </c>
      <c r="V14" s="15">
        <v>0</v>
      </c>
      <c r="W14" s="15">
        <v>13</v>
      </c>
      <c r="X14" s="15">
        <v>8</v>
      </c>
    </row>
    <row r="15" spans="1:24" ht="15">
      <c r="A15" s="18"/>
      <c r="B15" s="29"/>
      <c r="C15" s="15"/>
      <c r="D15" s="15"/>
      <c r="E15" s="15"/>
      <c r="F15" s="15"/>
      <c r="G15" s="15"/>
      <c r="H15" s="15"/>
      <c r="I15" s="18"/>
      <c r="J15" s="29"/>
      <c r="K15" s="15"/>
      <c r="L15" s="15"/>
      <c r="M15" s="15"/>
      <c r="N15" s="15"/>
      <c r="O15" s="15"/>
      <c r="P15" s="15"/>
      <c r="Q15" s="18"/>
      <c r="R15" s="29"/>
      <c r="S15" s="15"/>
      <c r="T15" s="15"/>
      <c r="U15" s="15"/>
      <c r="V15" s="15"/>
      <c r="W15" s="15"/>
      <c r="X15" s="15"/>
    </row>
    <row r="16" spans="1:24" ht="15">
      <c r="A16" s="18"/>
      <c r="B16" s="29"/>
      <c r="C16" s="15"/>
      <c r="D16" s="15"/>
      <c r="E16" s="15"/>
      <c r="F16" s="15"/>
      <c r="G16" s="15"/>
      <c r="H16" s="15"/>
      <c r="I16" s="18"/>
      <c r="J16" s="29"/>
      <c r="K16" s="15"/>
      <c r="L16" s="15"/>
      <c r="M16" s="15"/>
      <c r="N16" s="15"/>
      <c r="O16" s="15"/>
      <c r="P16" s="15"/>
      <c r="Q16" s="18"/>
      <c r="R16" s="29"/>
      <c r="S16" s="15"/>
      <c r="T16" s="15"/>
      <c r="U16" s="15"/>
      <c r="V16" s="15"/>
      <c r="W16" s="15"/>
      <c r="X16" s="15"/>
    </row>
    <row r="17" spans="1:24" ht="15">
      <c r="A17" s="18"/>
      <c r="B17" s="29"/>
      <c r="C17" s="15"/>
      <c r="D17" s="15"/>
      <c r="E17" s="15"/>
      <c r="F17" s="15"/>
      <c r="G17" s="15"/>
      <c r="H17" s="15"/>
      <c r="I17" s="18"/>
      <c r="J17" s="29"/>
      <c r="K17" s="15"/>
      <c r="L17" s="15"/>
      <c r="M17" s="15"/>
      <c r="N17" s="15"/>
      <c r="O17" s="15"/>
      <c r="P17" s="15"/>
      <c r="Q17" s="18"/>
      <c r="R17" s="29"/>
      <c r="S17" s="15"/>
      <c r="T17" s="15"/>
      <c r="U17" s="15"/>
      <c r="V17" s="15"/>
      <c r="W17" s="15"/>
      <c r="X17" s="15"/>
    </row>
    <row r="18" spans="1:24" ht="15">
      <c r="A18" s="18" t="s">
        <v>15</v>
      </c>
      <c r="B18" s="29" t="str">
        <f>B8</f>
        <v>Drebach</v>
      </c>
      <c r="C18" s="15" t="str">
        <f>B6</f>
        <v>Bärenstein</v>
      </c>
      <c r="D18" s="15"/>
      <c r="E18" s="15">
        <v>0</v>
      </c>
      <c r="F18" s="15">
        <v>2</v>
      </c>
      <c r="G18" s="15">
        <v>9</v>
      </c>
      <c r="H18" s="15">
        <v>10</v>
      </c>
      <c r="I18" s="18" t="s">
        <v>15</v>
      </c>
      <c r="J18" s="29" t="str">
        <f>J8</f>
        <v>Riesenburg</v>
      </c>
      <c r="K18" s="15" t="str">
        <f>J6</f>
        <v>Montessori</v>
      </c>
      <c r="L18" s="15"/>
      <c r="M18" s="15">
        <v>0</v>
      </c>
      <c r="N18" s="15">
        <v>2</v>
      </c>
      <c r="O18" s="15">
        <v>11</v>
      </c>
      <c r="P18" s="15">
        <v>12</v>
      </c>
      <c r="Q18" s="18" t="s">
        <v>15</v>
      </c>
      <c r="R18" s="29" t="str">
        <f>R8</f>
        <v>Grumbach</v>
      </c>
      <c r="S18" s="15" t="str">
        <f>R6</f>
        <v>Adam Ries</v>
      </c>
      <c r="T18" s="15"/>
      <c r="U18" s="15">
        <v>0</v>
      </c>
      <c r="V18" s="15">
        <v>2</v>
      </c>
      <c r="W18" s="15">
        <v>9</v>
      </c>
      <c r="X18" s="15">
        <v>11</v>
      </c>
    </row>
    <row r="19" spans="1:24" ht="15">
      <c r="A19" s="18"/>
      <c r="B19" s="29"/>
      <c r="C19" s="15"/>
      <c r="D19" s="15"/>
      <c r="E19" s="15"/>
      <c r="F19" s="15"/>
      <c r="G19" s="15"/>
      <c r="H19" s="15"/>
      <c r="I19" s="18"/>
      <c r="J19" s="29"/>
      <c r="K19" s="15"/>
      <c r="L19" s="15"/>
      <c r="M19" s="15"/>
      <c r="N19" s="15"/>
      <c r="O19" s="15"/>
      <c r="P19" s="15"/>
      <c r="Q19" s="18"/>
      <c r="R19" s="29"/>
      <c r="S19" s="15"/>
      <c r="T19" s="15"/>
      <c r="U19" s="15"/>
      <c r="V19" s="15"/>
      <c r="W19" s="15"/>
      <c r="X19" s="15"/>
    </row>
    <row r="20" spans="1:24" ht="15">
      <c r="A20" s="18"/>
      <c r="B20" s="29"/>
      <c r="C20" s="15"/>
      <c r="D20" s="15"/>
      <c r="E20" s="15"/>
      <c r="F20" s="15"/>
      <c r="G20" s="15"/>
      <c r="H20" s="15"/>
      <c r="I20" s="18"/>
      <c r="J20" s="29"/>
      <c r="K20" s="15"/>
      <c r="L20" s="15"/>
      <c r="M20" s="15"/>
      <c r="N20" s="15"/>
      <c r="O20" s="15"/>
      <c r="P20" s="15"/>
      <c r="Q20" s="18"/>
      <c r="R20" s="29"/>
      <c r="S20" s="15"/>
      <c r="T20" s="15"/>
      <c r="U20" s="15"/>
      <c r="V20" s="15"/>
      <c r="W20" s="15"/>
      <c r="X20" s="15"/>
    </row>
    <row r="21" spans="1:24" ht="15">
      <c r="A21" s="18"/>
      <c r="B21" s="29"/>
      <c r="C21" s="15"/>
      <c r="D21" s="15"/>
      <c r="E21" s="15"/>
      <c r="F21" s="15"/>
      <c r="G21" s="15"/>
      <c r="H21" s="15"/>
      <c r="I21" s="18"/>
      <c r="J21" s="29"/>
      <c r="K21" s="15"/>
      <c r="L21" s="15"/>
      <c r="M21" s="15"/>
      <c r="N21" s="15"/>
      <c r="O21" s="15"/>
      <c r="P21" s="15"/>
      <c r="Q21" s="18"/>
      <c r="R21" s="29"/>
      <c r="S21" s="15"/>
      <c r="T21" s="15"/>
      <c r="U21" s="15"/>
      <c r="V21" s="15"/>
      <c r="W21" s="15"/>
      <c r="X21" s="15"/>
    </row>
    <row r="22" spans="1:24" ht="15">
      <c r="A22" s="18" t="s">
        <v>16</v>
      </c>
      <c r="B22" s="29" t="str">
        <f>B7</f>
        <v>Sehmatal</v>
      </c>
      <c r="C22" s="15" t="str">
        <f>B8</f>
        <v>Drebach</v>
      </c>
      <c r="D22" s="15"/>
      <c r="E22" s="15">
        <v>0</v>
      </c>
      <c r="F22" s="15">
        <v>2</v>
      </c>
      <c r="G22" s="15">
        <v>9</v>
      </c>
      <c r="H22" s="15">
        <v>12</v>
      </c>
      <c r="I22" s="18" t="s">
        <v>16</v>
      </c>
      <c r="J22" s="29" t="str">
        <f>J7</f>
        <v>Scheibenberg</v>
      </c>
      <c r="K22" s="15" t="str">
        <f>J8</f>
        <v>Riesenburg</v>
      </c>
      <c r="L22" s="15"/>
      <c r="M22" s="15">
        <v>2</v>
      </c>
      <c r="N22" s="15">
        <v>0</v>
      </c>
      <c r="O22" s="15">
        <v>12</v>
      </c>
      <c r="P22" s="15">
        <v>7</v>
      </c>
      <c r="Q22" s="18" t="s">
        <v>16</v>
      </c>
      <c r="R22" s="29" t="str">
        <f>R7</f>
        <v>Geyer</v>
      </c>
      <c r="S22" s="15" t="str">
        <f>R8</f>
        <v>Grumbach</v>
      </c>
      <c r="T22" s="15"/>
      <c r="U22" s="15">
        <v>2</v>
      </c>
      <c r="V22" s="15">
        <v>0</v>
      </c>
      <c r="W22" s="15">
        <v>12</v>
      </c>
      <c r="X22" s="15">
        <v>9</v>
      </c>
    </row>
    <row r="23" spans="1:24" ht="15">
      <c r="A23" s="18"/>
      <c r="B23" s="29"/>
      <c r="C23" s="15"/>
      <c r="D23" s="15"/>
      <c r="E23" s="15"/>
      <c r="F23" s="15"/>
      <c r="G23" s="15"/>
      <c r="H23" s="15"/>
      <c r="I23" s="18"/>
      <c r="J23" s="29"/>
      <c r="K23" s="15"/>
      <c r="L23" s="15"/>
      <c r="M23" s="15"/>
      <c r="N23" s="15"/>
      <c r="O23" s="15"/>
      <c r="P23" s="15"/>
      <c r="Q23" s="18"/>
      <c r="R23" s="29"/>
      <c r="S23" s="15"/>
      <c r="T23" s="15"/>
      <c r="U23" s="15"/>
      <c r="V23" s="15"/>
      <c r="W23" s="15"/>
      <c r="X23" s="15"/>
    </row>
    <row r="24" spans="1:24" ht="15">
      <c r="A24" s="18"/>
      <c r="B24" s="29"/>
      <c r="C24" s="15"/>
      <c r="D24" s="15"/>
      <c r="E24" s="15"/>
      <c r="F24" s="15"/>
      <c r="G24" s="15"/>
      <c r="H24" s="15"/>
      <c r="I24" s="18"/>
      <c r="J24" s="29"/>
      <c r="K24" s="15"/>
      <c r="L24" s="15"/>
      <c r="M24" s="15"/>
      <c r="N24" s="15"/>
      <c r="O24" s="15"/>
      <c r="P24" s="15"/>
      <c r="Q24" s="18"/>
      <c r="R24" s="29"/>
      <c r="S24" s="15"/>
      <c r="T24" s="15"/>
      <c r="U24" s="15"/>
      <c r="V24" s="15"/>
      <c r="W24" s="15"/>
      <c r="X24" s="15"/>
    </row>
    <row r="25" spans="1:24" ht="15">
      <c r="A25" s="30"/>
      <c r="B25" s="30"/>
      <c r="C25" s="20"/>
      <c r="D25" s="20"/>
      <c r="E25" s="20"/>
      <c r="F25" s="20"/>
      <c r="G25" s="20"/>
      <c r="H25" s="20"/>
      <c r="I25" s="30"/>
      <c r="J25" s="30"/>
      <c r="K25" s="20"/>
      <c r="L25" s="20"/>
      <c r="M25" s="20"/>
      <c r="N25" s="20"/>
      <c r="O25" s="20"/>
      <c r="P25" s="20"/>
      <c r="Q25" s="30"/>
      <c r="R25" s="30"/>
      <c r="S25" s="20"/>
      <c r="T25" s="20"/>
      <c r="U25" s="20"/>
      <c r="V25" s="20"/>
      <c r="W25" s="20"/>
      <c r="X25" s="20"/>
    </row>
    <row r="26" spans="1:24" ht="15">
      <c r="A26" s="30"/>
      <c r="B26" s="30"/>
      <c r="C26" s="20"/>
      <c r="D26" s="20"/>
      <c r="E26" s="20"/>
      <c r="F26" s="20"/>
      <c r="G26" s="20"/>
      <c r="H26" s="20"/>
      <c r="I26" s="30"/>
      <c r="J26" s="30"/>
      <c r="K26" s="20"/>
      <c r="L26" s="20"/>
      <c r="M26" s="20"/>
      <c r="N26" s="20"/>
      <c r="O26" s="20"/>
      <c r="P26" s="20"/>
      <c r="Q26" s="30"/>
      <c r="R26" s="30"/>
      <c r="S26" s="20"/>
      <c r="T26" s="20"/>
      <c r="U26" s="20"/>
      <c r="V26" s="20"/>
      <c r="W26" s="20"/>
      <c r="X26" s="20"/>
    </row>
    <row r="27" spans="1:24" ht="18">
      <c r="A27" s="21"/>
      <c r="B27" s="7" t="s">
        <v>11</v>
      </c>
      <c r="C27" s="1"/>
      <c r="D27" s="1"/>
      <c r="E27" s="1"/>
      <c r="F27" s="1"/>
      <c r="G27" s="1"/>
      <c r="H27" s="1"/>
      <c r="I27" s="21"/>
      <c r="J27" s="7" t="s">
        <v>11</v>
      </c>
      <c r="K27" s="1"/>
      <c r="L27" s="1"/>
      <c r="M27" s="1"/>
      <c r="N27" s="1"/>
      <c r="O27" s="1"/>
      <c r="P27" s="1"/>
      <c r="Q27" s="21"/>
      <c r="R27" s="7" t="s">
        <v>11</v>
      </c>
      <c r="S27" s="1"/>
      <c r="T27" s="1"/>
      <c r="U27" s="1"/>
      <c r="V27" s="1"/>
      <c r="W27" s="1"/>
      <c r="X27" s="1"/>
    </row>
    <row r="28" spans="1:24" ht="15">
      <c r="A28" s="21"/>
      <c r="B28" s="21"/>
      <c r="C28" s="1"/>
      <c r="D28" s="1"/>
      <c r="E28" s="1"/>
      <c r="F28" s="1"/>
      <c r="G28" s="1"/>
      <c r="H28" s="1"/>
      <c r="I28" s="21"/>
      <c r="J28" s="21"/>
      <c r="K28" s="1"/>
      <c r="L28" s="1"/>
      <c r="M28" s="1"/>
      <c r="N28" s="1"/>
      <c r="O28" s="1"/>
      <c r="P28" s="1"/>
      <c r="Q28" s="21"/>
      <c r="R28" s="21"/>
      <c r="S28" s="1"/>
      <c r="T28" s="1"/>
      <c r="U28" s="1"/>
      <c r="V28" s="1"/>
      <c r="W28" s="1"/>
      <c r="X28" s="1"/>
    </row>
    <row r="29" spans="1:24" ht="20.25">
      <c r="A29" s="22" t="s">
        <v>6</v>
      </c>
      <c r="B29" s="22" t="s">
        <v>7</v>
      </c>
      <c r="C29" s="9" t="s">
        <v>8</v>
      </c>
      <c r="D29" s="9"/>
      <c r="E29" s="16" t="s">
        <v>27</v>
      </c>
      <c r="F29" s="16"/>
      <c r="G29" s="17" t="s">
        <v>27</v>
      </c>
      <c r="H29" s="17"/>
      <c r="I29" s="22" t="s">
        <v>6</v>
      </c>
      <c r="J29" s="22" t="s">
        <v>7</v>
      </c>
      <c r="K29" s="9" t="s">
        <v>8</v>
      </c>
      <c r="L29" s="9"/>
      <c r="M29" s="16" t="s">
        <v>27</v>
      </c>
      <c r="N29" s="16"/>
      <c r="O29" s="17" t="s">
        <v>27</v>
      </c>
      <c r="P29" s="17"/>
      <c r="Q29" s="22" t="s">
        <v>6</v>
      </c>
      <c r="R29" s="22" t="s">
        <v>7</v>
      </c>
      <c r="S29" s="9" t="s">
        <v>8</v>
      </c>
      <c r="T29" s="9"/>
      <c r="U29" s="16" t="s">
        <v>27</v>
      </c>
      <c r="V29" s="16"/>
      <c r="W29" s="17" t="s">
        <v>27</v>
      </c>
      <c r="X29" s="17"/>
    </row>
    <row r="30" spans="1:24" ht="18">
      <c r="A30" s="22"/>
      <c r="B30" s="22"/>
      <c r="C30" s="9"/>
      <c r="D30" s="9"/>
      <c r="E30" s="9"/>
      <c r="F30" s="9"/>
      <c r="G30" s="9"/>
      <c r="H30" s="9"/>
      <c r="I30" s="22"/>
      <c r="J30" s="22"/>
      <c r="K30" s="9"/>
      <c r="L30" s="9"/>
      <c r="M30" s="9"/>
      <c r="N30" s="9"/>
      <c r="O30" s="9"/>
      <c r="P30" s="9"/>
      <c r="Q30" s="22"/>
      <c r="R30" s="22"/>
      <c r="S30" s="9"/>
      <c r="T30" s="9"/>
      <c r="U30" s="9"/>
      <c r="V30" s="9"/>
      <c r="W30" s="9"/>
      <c r="X30" s="9"/>
    </row>
    <row r="31" spans="1:24" ht="18">
      <c r="A31" s="39" t="s">
        <v>71</v>
      </c>
      <c r="B31" s="22" t="str">
        <f>B6</f>
        <v>Bärenstein</v>
      </c>
      <c r="C31" s="22">
        <f>G31-H31</f>
        <v>3</v>
      </c>
      <c r="D31" s="22"/>
      <c r="E31" s="9">
        <f>SUM(E14:E16,F18:F20)</f>
        <v>4</v>
      </c>
      <c r="F31" s="9">
        <f>SUM(F14:F16,E18:E20)</f>
        <v>0</v>
      </c>
      <c r="G31" s="9">
        <f>SUM(G14:G16,H18:H20)</f>
        <v>21</v>
      </c>
      <c r="H31" s="9">
        <f>SUM(H14:H16,G18:G20)</f>
        <v>18</v>
      </c>
      <c r="I31" s="39" t="s">
        <v>77</v>
      </c>
      <c r="J31" s="22" t="str">
        <f>J6</f>
        <v>Montessori</v>
      </c>
      <c r="K31" s="22">
        <f>O31-P31</f>
        <v>8</v>
      </c>
      <c r="L31" s="22"/>
      <c r="M31" s="9">
        <f>SUM(M14:M16,N18:N20)</f>
        <v>4</v>
      </c>
      <c r="N31" s="9">
        <f>SUM(N14:N16,M18:M20)</f>
        <v>0</v>
      </c>
      <c r="O31" s="9">
        <f>SUM(O14:O16,P18:P20)</f>
        <v>25</v>
      </c>
      <c r="P31" s="9">
        <f>SUM(P14:P16,O18:O20)</f>
        <v>17</v>
      </c>
      <c r="Q31" s="39" t="s">
        <v>74</v>
      </c>
      <c r="R31" s="22" t="str">
        <f>R6</f>
        <v>Adam Ries</v>
      </c>
      <c r="S31" s="22">
        <f>W31-X31</f>
        <v>7</v>
      </c>
      <c r="T31" s="22"/>
      <c r="U31" s="9">
        <f>SUM(U14:U16,V18:V20)</f>
        <v>4</v>
      </c>
      <c r="V31" s="9">
        <f>SUM(V14:V16,U18:U20)</f>
        <v>0</v>
      </c>
      <c r="W31" s="9">
        <f>SUM(W14:W16,X18:X20)</f>
        <v>24</v>
      </c>
      <c r="X31" s="9">
        <f>SUM(X14:X16,W18:W20)</f>
        <v>17</v>
      </c>
    </row>
    <row r="32" spans="1:24" ht="18">
      <c r="A32" s="39" t="s">
        <v>73</v>
      </c>
      <c r="B32" s="22" t="str">
        <f>B7</f>
        <v>Sehmatal</v>
      </c>
      <c r="C32" s="22">
        <f>G32-H32</f>
        <v>-5</v>
      </c>
      <c r="D32" s="22"/>
      <c r="E32" s="9">
        <f>SUM(F14:F16,E22:E24)</f>
        <v>0</v>
      </c>
      <c r="F32" s="9">
        <f>SUM(E14:E16,F22:F24)</f>
        <v>4</v>
      </c>
      <c r="G32" s="9">
        <f>SUM(H14:H16,G22:G24)</f>
        <v>18</v>
      </c>
      <c r="H32" s="9">
        <f>SUM(G14:G16,H22:H24)</f>
        <v>23</v>
      </c>
      <c r="I32" s="39" t="s">
        <v>78</v>
      </c>
      <c r="J32" s="22" t="str">
        <f>J7</f>
        <v>Scheibenberg</v>
      </c>
      <c r="K32" s="22">
        <f>O32-P32</f>
        <v>-2</v>
      </c>
      <c r="L32" s="22"/>
      <c r="M32" s="9">
        <f>SUM(N14:N16,M22:M24)</f>
        <v>2</v>
      </c>
      <c r="N32" s="9">
        <f>SUM(M14:M16,N22:N24)</f>
        <v>2</v>
      </c>
      <c r="O32" s="9">
        <f>SUM(P14:P16,O22:O24)</f>
        <v>18</v>
      </c>
      <c r="P32" s="9">
        <f>SUM(O14:O16,P22:P24)</f>
        <v>20</v>
      </c>
      <c r="Q32" s="39" t="s">
        <v>75</v>
      </c>
      <c r="R32" s="22" t="str">
        <f>R7</f>
        <v>Geyer</v>
      </c>
      <c r="S32" s="22">
        <f>W32-X32</f>
        <v>-2</v>
      </c>
      <c r="T32" s="22"/>
      <c r="U32" s="9">
        <f>SUM(V14:V16,U22:U24)</f>
        <v>2</v>
      </c>
      <c r="V32" s="9">
        <f>SUM(U14:U16,V22:V24)</f>
        <v>2</v>
      </c>
      <c r="W32" s="9">
        <f>SUM(X14:X16,W22:W24)</f>
        <v>20</v>
      </c>
      <c r="X32" s="9">
        <f>SUM(W14:W16,X22:X24)</f>
        <v>22</v>
      </c>
    </row>
    <row r="33" spans="1:24" ht="18">
      <c r="A33" s="39" t="s">
        <v>72</v>
      </c>
      <c r="B33" s="22" t="str">
        <f>B8</f>
        <v>Drebach</v>
      </c>
      <c r="C33" s="22">
        <f>G33-H33</f>
        <v>2</v>
      </c>
      <c r="D33" s="22"/>
      <c r="E33" s="9">
        <f>SUM(E18:E20,F22:F24)</f>
        <v>2</v>
      </c>
      <c r="F33" s="9">
        <f>SUM(F18:F20,E22:E24)</f>
        <v>2</v>
      </c>
      <c r="G33" s="9">
        <f>SUM(G18:G20,H22:H24)</f>
        <v>21</v>
      </c>
      <c r="H33" s="9">
        <f>SUM(H18:H20,G22:G24)</f>
        <v>19</v>
      </c>
      <c r="I33" s="39" t="s">
        <v>79</v>
      </c>
      <c r="J33" s="22" t="str">
        <f>J8</f>
        <v>Riesenburg</v>
      </c>
      <c r="K33" s="22">
        <f>O33-P33</f>
        <v>-6</v>
      </c>
      <c r="L33" s="22"/>
      <c r="M33" s="9">
        <f>SUM(M18:M20,N22:N24)</f>
        <v>0</v>
      </c>
      <c r="N33" s="9">
        <f>SUM(N18:N20,M22:M24)</f>
        <v>4</v>
      </c>
      <c r="O33" s="9">
        <f>SUM(O18:O20,P22:P24)</f>
        <v>18</v>
      </c>
      <c r="P33" s="9">
        <f>SUM(P18:P20,O22:O24)</f>
        <v>24</v>
      </c>
      <c r="Q33" s="39" t="s">
        <v>76</v>
      </c>
      <c r="R33" s="22" t="str">
        <f>R8</f>
        <v>Grumbach</v>
      </c>
      <c r="S33" s="22">
        <f>W33-X33</f>
        <v>-5</v>
      </c>
      <c r="T33" s="22"/>
      <c r="U33" s="9">
        <f>SUM(U18:U20,V22:V24)</f>
        <v>0</v>
      </c>
      <c r="V33" s="9">
        <f>SUM(V18:V20,U22:U24)</f>
        <v>4</v>
      </c>
      <c r="W33" s="9">
        <f>SUM(W18:W20,X22:X24)</f>
        <v>18</v>
      </c>
      <c r="X33" s="9">
        <f>SUM(X18:X20,W22:W24)</f>
        <v>23</v>
      </c>
    </row>
    <row r="34" spans="1:8" ht="15">
      <c r="A34" s="1"/>
      <c r="B34" s="21"/>
      <c r="C34" s="1"/>
      <c r="D34" s="1"/>
      <c r="E34" s="1"/>
      <c r="F34" s="1"/>
      <c r="G34" s="1"/>
      <c r="H34" s="1"/>
    </row>
    <row r="35" spans="1:8" ht="15">
      <c r="A35" s="1"/>
      <c r="B35" s="21"/>
      <c r="C35" s="1"/>
      <c r="D35" s="1"/>
      <c r="E35" s="1"/>
      <c r="F35" s="1"/>
      <c r="G35" s="1"/>
      <c r="H35" s="1"/>
    </row>
  </sheetData>
  <sheetProtection/>
  <printOptions/>
  <pageMargins left="0.7" right="0.7" top="0.787401575" bottom="0.787401575" header="0.3" footer="0.3"/>
  <pageSetup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B10" sqref="B10"/>
    </sheetView>
  </sheetViews>
  <sheetFormatPr defaultColWidth="11.421875" defaultRowHeight="12.75"/>
  <cols>
    <col min="1" max="1" width="13.8515625" style="36" customWidth="1"/>
    <col min="2" max="2" width="52.140625" style="36" customWidth="1"/>
    <col min="3" max="16384" width="11.421875" style="36" customWidth="1"/>
  </cols>
  <sheetData>
    <row r="1" spans="1:7" ht="23.25">
      <c r="A1" s="33" t="s">
        <v>31</v>
      </c>
      <c r="B1" s="34"/>
      <c r="C1" s="35"/>
      <c r="D1" s="35"/>
      <c r="E1" s="20"/>
      <c r="F1" s="20"/>
      <c r="G1" s="20"/>
    </row>
    <row r="2" spans="1:7" ht="23.25">
      <c r="A2" s="33" t="s">
        <v>59</v>
      </c>
      <c r="B2" s="34"/>
      <c r="C2" s="35"/>
      <c r="D2" s="35"/>
      <c r="E2" s="20"/>
      <c r="F2" s="20"/>
      <c r="G2" s="20"/>
    </row>
    <row r="3" spans="1:7" ht="23.25">
      <c r="A3" s="33"/>
      <c r="B3" s="34" t="s">
        <v>50</v>
      </c>
      <c r="C3" s="35"/>
      <c r="D3" s="35"/>
      <c r="E3" s="20"/>
      <c r="F3" s="20"/>
      <c r="G3" s="20"/>
    </row>
    <row r="4" spans="1:7" ht="23.25">
      <c r="A4" s="40"/>
      <c r="B4" s="34"/>
      <c r="C4" s="35"/>
      <c r="D4" s="35"/>
      <c r="E4" s="20"/>
      <c r="F4" s="20"/>
      <c r="G4" s="20"/>
    </row>
    <row r="5" spans="1:2" s="38" customFormat="1" ht="25.5">
      <c r="A5" s="41" t="s">
        <v>6</v>
      </c>
      <c r="B5" s="38" t="s">
        <v>7</v>
      </c>
    </row>
    <row r="6" spans="1:2" s="37" customFormat="1" ht="30">
      <c r="A6" s="42">
        <v>1</v>
      </c>
      <c r="B6" s="38" t="s">
        <v>28</v>
      </c>
    </row>
    <row r="7" spans="1:2" s="37" customFormat="1" ht="30">
      <c r="A7" s="42">
        <v>2</v>
      </c>
      <c r="B7" s="38" t="s">
        <v>49</v>
      </c>
    </row>
    <row r="8" spans="1:2" s="37" customFormat="1" ht="30">
      <c r="A8" s="42">
        <v>3</v>
      </c>
      <c r="B8" s="38" t="s">
        <v>39</v>
      </c>
    </row>
    <row r="9" spans="1:2" s="37" customFormat="1" ht="30">
      <c r="A9" s="42">
        <v>4</v>
      </c>
      <c r="B9" s="38" t="s">
        <v>46</v>
      </c>
    </row>
    <row r="10" spans="1:2" s="37" customFormat="1" ht="30">
      <c r="A10" s="42">
        <v>5</v>
      </c>
      <c r="B10" s="38" t="s">
        <v>43</v>
      </c>
    </row>
    <row r="11" spans="1:2" s="37" customFormat="1" ht="30">
      <c r="A11" s="42">
        <v>6</v>
      </c>
      <c r="B11" s="38" t="s">
        <v>44</v>
      </c>
    </row>
    <row r="12" spans="1:2" s="37" customFormat="1" ht="30">
      <c r="A12" s="42">
        <v>7</v>
      </c>
      <c r="B12" s="38" t="s">
        <v>56</v>
      </c>
    </row>
    <row r="13" spans="1:2" s="37" customFormat="1" ht="30">
      <c r="A13" s="42">
        <v>8</v>
      </c>
      <c r="B13" s="38" t="s">
        <v>29</v>
      </c>
    </row>
    <row r="14" spans="1:2" s="37" customFormat="1" ht="30">
      <c r="A14" s="42">
        <v>9</v>
      </c>
      <c r="B14" s="38" t="s">
        <v>48</v>
      </c>
    </row>
    <row r="15" spans="1:2" s="37" customFormat="1" ht="30">
      <c r="A15" s="42">
        <v>10</v>
      </c>
      <c r="B15" s="38" t="s">
        <v>55</v>
      </c>
    </row>
    <row r="16" spans="1:2" s="37" customFormat="1" ht="30">
      <c r="A16" s="42">
        <v>11</v>
      </c>
      <c r="B16" s="38" t="s">
        <v>40</v>
      </c>
    </row>
    <row r="17" spans="1:2" s="37" customFormat="1" ht="30">
      <c r="A17" s="42">
        <v>12</v>
      </c>
      <c r="B17" s="38" t="s">
        <v>45</v>
      </c>
    </row>
    <row r="18" spans="1:2" s="37" customFormat="1" ht="30">
      <c r="A18" s="42">
        <v>13</v>
      </c>
      <c r="B18" s="38" t="s">
        <v>41</v>
      </c>
    </row>
    <row r="19" spans="1:2" s="37" customFormat="1" ht="30">
      <c r="A19" s="42">
        <v>14</v>
      </c>
      <c r="B19" s="38" t="s">
        <v>47</v>
      </c>
    </row>
    <row r="20" spans="1:2" s="37" customFormat="1" ht="30">
      <c r="A20" s="42">
        <v>15</v>
      </c>
      <c r="B20" s="38" t="s">
        <v>58</v>
      </c>
    </row>
    <row r="21" spans="1:2" s="37" customFormat="1" ht="30">
      <c r="A21" s="42">
        <v>16</v>
      </c>
      <c r="B21" s="38" t="s">
        <v>54</v>
      </c>
    </row>
    <row r="22" spans="1:2" s="37" customFormat="1" ht="30">
      <c r="A22" s="42">
        <v>17</v>
      </c>
      <c r="B22" s="38" t="s">
        <v>42</v>
      </c>
    </row>
    <row r="23" spans="1:2" s="37" customFormat="1" ht="30">
      <c r="A23" s="42">
        <v>18</v>
      </c>
      <c r="B23" s="38" t="s">
        <v>57</v>
      </c>
    </row>
  </sheetData>
  <sheetProtection/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2018-05-16T09:04:06Z</cp:lastPrinted>
  <dcterms:created xsi:type="dcterms:W3CDTF">2008-04-15T07:18:01Z</dcterms:created>
  <dcterms:modified xsi:type="dcterms:W3CDTF">2018-05-16T10:36:25Z</dcterms:modified>
  <cp:category/>
  <cp:version/>
  <cp:contentType/>
  <cp:contentStatus/>
</cp:coreProperties>
</file>