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Staffel A" sheetId="1" r:id="rId1"/>
    <sheet name="Staffel B" sheetId="2" r:id="rId2"/>
    <sheet name="Zweifelderball Finalrunde" sheetId="3" r:id="rId3"/>
    <sheet name="Zweifelderball Endergebnis" sheetId="4" r:id="rId4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<sst xmlns="http://schemas.openxmlformats.org/spreadsheetml/2006/main" count="148" uniqueCount="78">
  <si>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</si>
  <si>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</si>
  <si>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</si>
  <si>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</si>
  <si>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</si>
  <si>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</si>
  <si>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</si>
  <si>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</si>
  <si>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</si>
  <si>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</si>
  <si>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</si>
  <si>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</si>
  <si>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</si>
  <si>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</si>
  <si>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</si>
  <si>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</si>
  <si>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</si>
  <si>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</si>
  <si>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</si>
  <si>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</si>
  <si>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5 -  1</t>
  </si>
  <si>
    <t>4 - 5</t>
  </si>
  <si>
    <t>5 - 3</t>
  </si>
  <si>
    <t>2 - 5</t>
  </si>
  <si>
    <t>3 - 1</t>
  </si>
  <si>
    <t>2 - 3</t>
  </si>
  <si>
    <t>Über-Kreuz-Vergleiche</t>
  </si>
  <si>
    <t>Platzierungsspiele</t>
  </si>
  <si>
    <t>Dritter Staffel 1</t>
  </si>
  <si>
    <t>Dritter Staffel 2</t>
  </si>
  <si>
    <t>um</t>
  </si>
  <si>
    <t>Platz 5</t>
  </si>
  <si>
    <t>Platz 3</t>
  </si>
  <si>
    <t>Finale</t>
  </si>
  <si>
    <t xml:space="preserve">um </t>
  </si>
  <si>
    <t>Platz 1</t>
  </si>
  <si>
    <t>Punkte</t>
  </si>
  <si>
    <t xml:space="preserve">Landesfinale Zweifelderball Förderschulen </t>
  </si>
  <si>
    <t>Oschatz</t>
  </si>
  <si>
    <t>Oelsnitz/Erzgeb.</t>
  </si>
  <si>
    <t>Dresden</t>
  </si>
  <si>
    <t>Hohenstein-Ernsthal</t>
  </si>
  <si>
    <t>Förderschulzentrum Oelsnitz/Erzgebirge</t>
  </si>
  <si>
    <t>Schule zur Lernförderung "Am Sachsenring" Hohenstein-Ernsthal</t>
  </si>
  <si>
    <t>4.</t>
  </si>
  <si>
    <t>5.</t>
  </si>
  <si>
    <t>Oelsnitz</t>
  </si>
  <si>
    <t>9.</t>
  </si>
  <si>
    <t>7.</t>
  </si>
  <si>
    <t>8.</t>
  </si>
  <si>
    <t>6.</t>
  </si>
  <si>
    <t>Platzierung</t>
  </si>
  <si>
    <t>Spiel</t>
  </si>
  <si>
    <t xml:space="preserve">         14.04.2015  SLH Annaberg-Buchholz</t>
  </si>
  <si>
    <t>Spiele um Platz 7-9</t>
  </si>
  <si>
    <t>Chemnitz</t>
  </si>
  <si>
    <t>Coswig</t>
  </si>
  <si>
    <t>Radeberg</t>
  </si>
  <si>
    <t>Görlitz</t>
  </si>
  <si>
    <t>Eilenburg</t>
  </si>
  <si>
    <t>Förderzentrum Lernen "Am Leutewitzer Park" Dresden</t>
  </si>
  <si>
    <t>Förderschulzentrum "Mira Lobe" Görlitz</t>
  </si>
  <si>
    <t>Schule zur Lernförderung "Friedrich Fröbel" Chemnitz</t>
  </si>
  <si>
    <t>Förderschulzentrum "Peter Rosseger" Coswig</t>
  </si>
  <si>
    <t>Schule zur Lernförderung "Am Bürgergarten" Eilenburg</t>
  </si>
  <si>
    <t>Schule zur Lernförderung   "Rosenthalschule" Oschatz</t>
  </si>
  <si>
    <t>Schule zur Lernförderung Radeberg</t>
  </si>
  <si>
    <t>Sieger Staffel A</t>
  </si>
  <si>
    <t>zweiter Staffel B</t>
  </si>
  <si>
    <t>Sieger Staffel B</t>
  </si>
  <si>
    <t>Zweiter Staffel A</t>
  </si>
  <si>
    <t>Hohenstein-E.</t>
  </si>
  <si>
    <t>Spiel 23</t>
  </si>
  <si>
    <t>Spiel 24</t>
  </si>
  <si>
    <t>Sieger Spiel 23</t>
  </si>
  <si>
    <t>Verlierer Spiel 23</t>
  </si>
  <si>
    <t>Verlierer Spiel 24</t>
  </si>
  <si>
    <t>Sieger Spiel 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</si>
</sst>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43"/>
  <sheetViews>
    <sheetView zoomScalePageLayoutView="0" workbookViewId="0" topLeftCell="A1">
      <selection activeCell="A1" sqref="A1:IV2"/>
    </sheetView>
  </sheetViews>
  <sheetFormatPr defaultColWidth="11.421875" defaultRowHeight="12.75"/>
  <cols>
    <col min="1" max="1" width="7.421875" style="0" customWidth="1"/>
    <col min="2" max="2" width="25.7109375" style="46" customWidth="1"/>
    <col min="3" max="3" width="25.7109375" style="0" customWidth="1"/>
    <col min="4" max="4" width="7.140625" style="0" customWidth="1"/>
    <col min="5" max="8" width="5.7109375" style="0" customWidth="1"/>
  </cols>
  <sheetData>
    <row r="1" spans="1:8" s="3" customFormat="1" ht="23.25">
      <c r="A1" s="31" t="s">
        <v>37</v>
      </c>
      <c r="B1" s="29"/>
      <c r="C1" s="29"/>
      <c r="D1" s="29"/>
      <c r="E1" s="30"/>
      <c r="F1" s="30"/>
      <c r="G1" s="30"/>
      <c r="H1" s="30"/>
    </row>
    <row r="2" spans="1:8" s="3" customFormat="1" ht="24.75" customHeight="1">
      <c r="A2" s="31" t="s">
        <v>53</v>
      </c>
      <c r="B2" s="29"/>
      <c r="C2" s="29"/>
      <c r="D2" s="29"/>
      <c r="E2" s="30"/>
      <c r="F2" s="30"/>
      <c r="G2" s="30"/>
      <c r="H2" s="30"/>
    </row>
    <row r="3" spans="1:8" ht="23.25">
      <c r="A3" s="34"/>
      <c r="B3" s="35"/>
      <c r="C3" s="1"/>
      <c r="D3" s="1"/>
      <c r="E3" s="1"/>
      <c r="F3" s="1"/>
      <c r="G3" s="1"/>
      <c r="H3" s="1"/>
    </row>
    <row r="4" spans="1:8" ht="18">
      <c r="A4" s="35"/>
      <c r="B4" s="40" t="s">
        <v>17</v>
      </c>
      <c r="C4" s="1"/>
      <c r="D4" s="1"/>
      <c r="E4" s="1"/>
      <c r="F4" s="1"/>
      <c r="G4" s="1"/>
      <c r="H4" s="1"/>
    </row>
    <row r="5" spans="1:8" ht="15.75">
      <c r="A5" s="35"/>
      <c r="B5" s="41"/>
      <c r="C5" s="1"/>
      <c r="D5" s="1"/>
      <c r="E5" s="1"/>
      <c r="F5" s="1"/>
      <c r="G5" s="1"/>
      <c r="H5" s="1"/>
    </row>
    <row r="6" spans="1:8" ht="18">
      <c r="A6" s="26" t="s">
        <v>2</v>
      </c>
      <c r="B6" s="26" t="s">
        <v>55</v>
      </c>
      <c r="C6" s="4"/>
      <c r="D6" s="4"/>
      <c r="E6" s="4"/>
      <c r="F6" s="4"/>
      <c r="G6" s="4"/>
      <c r="H6" s="4"/>
    </row>
    <row r="7" spans="1:8" ht="18">
      <c r="A7" s="26" t="s">
        <v>0</v>
      </c>
      <c r="B7" s="26" t="s">
        <v>56</v>
      </c>
      <c r="C7" s="4"/>
      <c r="D7" s="4"/>
      <c r="E7" s="4"/>
      <c r="F7" s="4"/>
      <c r="G7" s="4"/>
      <c r="H7" s="4"/>
    </row>
    <row r="8" spans="1:8" ht="18">
      <c r="A8" s="26" t="s">
        <v>1</v>
      </c>
      <c r="B8" s="26" t="s">
        <v>38</v>
      </c>
      <c r="C8" s="4"/>
      <c r="D8" s="4"/>
      <c r="E8" s="4"/>
      <c r="F8" s="4"/>
      <c r="G8" s="4"/>
      <c r="H8" s="4"/>
    </row>
    <row r="9" spans="1:8" ht="18">
      <c r="A9" s="26" t="s">
        <v>3</v>
      </c>
      <c r="B9" s="26" t="s">
        <v>57</v>
      </c>
      <c r="C9" s="4"/>
      <c r="D9" s="4"/>
      <c r="E9" s="4"/>
      <c r="F9" s="4"/>
      <c r="G9" s="4"/>
      <c r="H9" s="4"/>
    </row>
    <row r="10" spans="1:8" ht="15">
      <c r="A10" s="35"/>
      <c r="B10" s="35"/>
      <c r="C10" s="1"/>
      <c r="D10" s="1"/>
      <c r="E10" s="1"/>
      <c r="F10" s="1"/>
      <c r="G10" s="1"/>
      <c r="H10" s="1"/>
    </row>
    <row r="11" spans="1:8" ht="15">
      <c r="A11" s="35"/>
      <c r="B11" s="35"/>
      <c r="C11" s="1"/>
      <c r="D11" s="1"/>
      <c r="E11" s="1"/>
      <c r="F11" s="1"/>
      <c r="G11" s="1"/>
      <c r="H11" s="1"/>
    </row>
    <row r="12" spans="1:8" ht="20.25">
      <c r="A12" s="9"/>
      <c r="B12" s="42" t="s">
        <v>13</v>
      </c>
      <c r="C12" s="6"/>
      <c r="D12" s="6"/>
      <c r="E12" s="22" t="s">
        <v>36</v>
      </c>
      <c r="F12" s="22"/>
      <c r="G12" s="23" t="s">
        <v>36</v>
      </c>
      <c r="H12" s="23"/>
    </row>
    <row r="13" spans="1:8" ht="23.25">
      <c r="A13" s="9"/>
      <c r="B13" s="42"/>
      <c r="C13" s="6"/>
      <c r="D13" s="6"/>
      <c r="E13" s="7"/>
      <c r="F13" s="7"/>
      <c r="G13" s="7"/>
      <c r="H13" s="7"/>
    </row>
    <row r="14" spans="1:8" ht="15">
      <c r="A14" s="12" t="s">
        <v>4</v>
      </c>
      <c r="B14" s="43" t="str">
        <f>B6</f>
        <v>Chemnitz</v>
      </c>
      <c r="C14" s="6" t="str">
        <f>B7</f>
        <v>Coswig</v>
      </c>
      <c r="D14" s="6"/>
      <c r="E14" s="28">
        <v>2</v>
      </c>
      <c r="F14" s="28">
        <v>0</v>
      </c>
      <c r="G14" s="28">
        <v>9</v>
      </c>
      <c r="H14" s="28">
        <v>5</v>
      </c>
    </row>
    <row r="15" spans="1:8" ht="15">
      <c r="A15" s="12"/>
      <c r="B15" s="43"/>
      <c r="C15" s="6"/>
      <c r="D15" s="6"/>
      <c r="E15" s="28">
        <v>2</v>
      </c>
      <c r="F15" s="28">
        <v>0</v>
      </c>
      <c r="G15" s="28">
        <v>7</v>
      </c>
      <c r="H15" s="28">
        <v>0</v>
      </c>
    </row>
    <row r="16" spans="1:8" ht="15">
      <c r="A16" s="12"/>
      <c r="B16" s="43"/>
      <c r="C16" s="6"/>
      <c r="D16" s="6"/>
      <c r="E16" s="28"/>
      <c r="F16" s="28"/>
      <c r="G16" s="28"/>
      <c r="H16" s="28"/>
    </row>
    <row r="17" spans="1:8" ht="15">
      <c r="A17" s="12" t="s">
        <v>5</v>
      </c>
      <c r="B17" s="43" t="str">
        <f>B8</f>
        <v>Oschatz</v>
      </c>
      <c r="C17" s="6" t="str">
        <f>B9</f>
        <v>Radeberg</v>
      </c>
      <c r="D17" s="6"/>
      <c r="E17" s="28">
        <v>0</v>
      </c>
      <c r="F17" s="28">
        <v>2</v>
      </c>
      <c r="G17" s="28">
        <v>4</v>
      </c>
      <c r="H17" s="28">
        <v>6</v>
      </c>
    </row>
    <row r="18" spans="1:8" ht="15">
      <c r="A18" s="12"/>
      <c r="B18" s="43"/>
      <c r="C18" s="6"/>
      <c r="D18" s="6"/>
      <c r="E18" s="28">
        <v>0</v>
      </c>
      <c r="F18" s="28">
        <v>2</v>
      </c>
      <c r="G18" s="28">
        <v>0</v>
      </c>
      <c r="H18" s="28">
        <v>9</v>
      </c>
    </row>
    <row r="19" spans="1:8" ht="15">
      <c r="A19" s="12"/>
      <c r="B19" s="43"/>
      <c r="C19" s="6"/>
      <c r="D19" s="6"/>
      <c r="E19" s="28"/>
      <c r="F19" s="28"/>
      <c r="G19" s="28"/>
      <c r="H19" s="28"/>
    </row>
    <row r="20" spans="1:8" ht="15">
      <c r="A20" s="12" t="s">
        <v>6</v>
      </c>
      <c r="B20" s="43" t="str">
        <f>B6</f>
        <v>Chemnitz</v>
      </c>
      <c r="C20" s="6" t="str">
        <f>B8</f>
        <v>Oschatz</v>
      </c>
      <c r="D20" s="6"/>
      <c r="E20" s="28">
        <v>2</v>
      </c>
      <c r="F20" s="28">
        <v>0</v>
      </c>
      <c r="G20" s="28">
        <v>8</v>
      </c>
      <c r="H20" s="28">
        <v>3</v>
      </c>
    </row>
    <row r="21" spans="1:8" ht="15">
      <c r="A21" s="12"/>
      <c r="B21" s="43"/>
      <c r="C21" s="6"/>
      <c r="D21" s="6"/>
      <c r="E21" s="28">
        <v>2</v>
      </c>
      <c r="F21" s="28">
        <v>0</v>
      </c>
      <c r="G21" s="28">
        <v>9</v>
      </c>
      <c r="H21" s="28">
        <v>0</v>
      </c>
    </row>
    <row r="22" spans="1:8" ht="15">
      <c r="A22" s="12"/>
      <c r="B22" s="43"/>
      <c r="C22" s="6"/>
      <c r="D22" s="6"/>
      <c r="E22" s="28"/>
      <c r="F22" s="28"/>
      <c r="G22" s="28"/>
      <c r="H22" s="28"/>
    </row>
    <row r="23" spans="1:8" ht="15">
      <c r="A23" s="12" t="s">
        <v>7</v>
      </c>
      <c r="B23" s="43" t="str">
        <f>B7</f>
        <v>Coswig</v>
      </c>
      <c r="C23" s="6" t="str">
        <f>B9</f>
        <v>Radeberg</v>
      </c>
      <c r="D23" s="6"/>
      <c r="E23" s="28">
        <v>0</v>
      </c>
      <c r="F23" s="28">
        <v>2</v>
      </c>
      <c r="G23" s="28">
        <v>0</v>
      </c>
      <c r="H23" s="28">
        <v>6</v>
      </c>
    </row>
    <row r="24" spans="1:8" ht="15">
      <c r="A24" s="12"/>
      <c r="B24" s="43"/>
      <c r="C24" s="6"/>
      <c r="D24" s="6"/>
      <c r="E24" s="28">
        <v>0</v>
      </c>
      <c r="F24" s="28">
        <v>2</v>
      </c>
      <c r="G24" s="28">
        <v>0</v>
      </c>
      <c r="H24" s="28">
        <v>8</v>
      </c>
    </row>
    <row r="25" spans="1:8" ht="15">
      <c r="A25" s="12"/>
      <c r="B25" s="43"/>
      <c r="C25" s="6"/>
      <c r="D25" s="6"/>
      <c r="E25" s="28"/>
      <c r="F25" s="28"/>
      <c r="G25" s="28"/>
      <c r="H25" s="28"/>
    </row>
    <row r="26" spans="1:8" ht="15">
      <c r="A26" s="12" t="s">
        <v>8</v>
      </c>
      <c r="B26" s="43" t="str">
        <f>B8</f>
        <v>Oschatz</v>
      </c>
      <c r="C26" s="6" t="str">
        <f>B7</f>
        <v>Coswig</v>
      </c>
      <c r="D26" s="6"/>
      <c r="E26" s="28">
        <v>2</v>
      </c>
      <c r="F26" s="28">
        <v>0</v>
      </c>
      <c r="G26" s="28">
        <v>8</v>
      </c>
      <c r="H26" s="28">
        <v>5</v>
      </c>
    </row>
    <row r="27" spans="1:8" ht="15">
      <c r="A27" s="12"/>
      <c r="B27" s="43"/>
      <c r="C27" s="6"/>
      <c r="D27" s="6"/>
      <c r="E27" s="28">
        <v>2</v>
      </c>
      <c r="F27" s="28">
        <v>0</v>
      </c>
      <c r="G27" s="28">
        <v>7</v>
      </c>
      <c r="H27" s="28">
        <v>1</v>
      </c>
    </row>
    <row r="28" spans="1:8" ht="15">
      <c r="A28" s="12"/>
      <c r="B28" s="43"/>
      <c r="C28" s="6"/>
      <c r="D28" s="6"/>
      <c r="E28" s="28"/>
      <c r="F28" s="28"/>
      <c r="G28" s="28"/>
      <c r="H28" s="28"/>
    </row>
    <row r="29" spans="1:8" ht="15">
      <c r="A29" s="12" t="s">
        <v>9</v>
      </c>
      <c r="B29" s="43" t="str">
        <f>B9</f>
        <v>Radeberg</v>
      </c>
      <c r="C29" s="6" t="str">
        <f>B6</f>
        <v>Chemnitz</v>
      </c>
      <c r="D29" s="6"/>
      <c r="E29" s="28">
        <v>0</v>
      </c>
      <c r="F29" s="28">
        <v>2</v>
      </c>
      <c r="G29" s="28">
        <v>0</v>
      </c>
      <c r="H29" s="28">
        <v>7</v>
      </c>
    </row>
    <row r="30" spans="1:8" ht="15">
      <c r="A30" s="9"/>
      <c r="B30" s="43"/>
      <c r="C30" s="6"/>
      <c r="D30" s="6"/>
      <c r="E30" s="28">
        <v>0</v>
      </c>
      <c r="F30" s="28">
        <v>2</v>
      </c>
      <c r="G30" s="28">
        <v>0</v>
      </c>
      <c r="H30" s="28">
        <v>6</v>
      </c>
    </row>
    <row r="31" spans="1:8" ht="15">
      <c r="A31" s="9"/>
      <c r="B31" s="43"/>
      <c r="C31" s="6"/>
      <c r="D31" s="6"/>
      <c r="E31" s="28"/>
      <c r="F31" s="28"/>
      <c r="G31" s="28"/>
      <c r="H31" s="28"/>
    </row>
    <row r="32" spans="1:8" ht="15">
      <c r="A32" s="13"/>
      <c r="B32" s="44"/>
      <c r="C32" s="8"/>
      <c r="D32" s="8"/>
      <c r="E32" s="8"/>
      <c r="F32" s="8"/>
      <c r="G32" s="8"/>
      <c r="H32" s="8"/>
    </row>
    <row r="33" spans="1:8" ht="15">
      <c r="A33" s="13"/>
      <c r="B33" s="44"/>
      <c r="C33" s="8"/>
      <c r="D33" s="8"/>
      <c r="E33" s="8"/>
      <c r="F33" s="8"/>
      <c r="G33" s="8"/>
      <c r="H33" s="8"/>
    </row>
    <row r="34" spans="1:8" ht="18">
      <c r="A34" s="2"/>
      <c r="B34" s="40" t="s">
        <v>18</v>
      </c>
      <c r="C34" s="1"/>
      <c r="D34" s="1"/>
      <c r="E34" s="1"/>
      <c r="F34" s="1"/>
      <c r="G34" s="1"/>
      <c r="H34" s="1"/>
    </row>
    <row r="35" spans="1:8" ht="15">
      <c r="A35" s="2"/>
      <c r="B35" s="35"/>
      <c r="C35" s="1"/>
      <c r="D35" s="1"/>
      <c r="E35" s="1"/>
      <c r="F35" s="1"/>
      <c r="G35" s="1"/>
      <c r="H35" s="1"/>
    </row>
    <row r="36" spans="1:8" ht="20.25">
      <c r="A36" s="16" t="s">
        <v>10</v>
      </c>
      <c r="B36" s="45" t="s">
        <v>11</v>
      </c>
      <c r="C36" s="21" t="s">
        <v>12</v>
      </c>
      <c r="D36" s="17"/>
      <c r="E36" s="22" t="s">
        <v>36</v>
      </c>
      <c r="F36" s="22"/>
      <c r="G36" s="23" t="s">
        <v>36</v>
      </c>
      <c r="H36" s="23"/>
    </row>
    <row r="37" spans="1:8" ht="18">
      <c r="A37" s="16"/>
      <c r="B37" s="45"/>
      <c r="C37" s="17"/>
      <c r="D37" s="17"/>
      <c r="E37" s="17"/>
      <c r="F37" s="17"/>
      <c r="G37" s="17"/>
      <c r="H37" s="17"/>
    </row>
    <row r="38" spans="1:8" s="36" customFormat="1" ht="18">
      <c r="A38" s="25" t="s">
        <v>14</v>
      </c>
      <c r="B38" s="45" t="str">
        <f>B6</f>
        <v>Chemnitz</v>
      </c>
      <c r="C38" s="16">
        <f>G38-H38</f>
        <v>38</v>
      </c>
      <c r="D38" s="16"/>
      <c r="E38" s="18">
        <f>SUM(E14,E15,E16,E20,E21,E22,F29,F30,F31)</f>
        <v>12</v>
      </c>
      <c r="F38" s="18">
        <f>SUM(F14:F16,F20:F22,E29:E31)</f>
        <v>0</v>
      </c>
      <c r="G38" s="18">
        <f>SUM(G14:G16,G20:G22,H29:H31)</f>
        <v>46</v>
      </c>
      <c r="H38" s="18">
        <f>SUM(H14:H16,H20:H22,G29:G31)</f>
        <v>8</v>
      </c>
    </row>
    <row r="39" spans="1:8" s="36" customFormat="1" ht="18">
      <c r="A39" s="25" t="s">
        <v>44</v>
      </c>
      <c r="B39" s="45" t="str">
        <f>B7</f>
        <v>Coswig</v>
      </c>
      <c r="C39" s="16">
        <f>G39-H39</f>
        <v>-34</v>
      </c>
      <c r="D39" s="16"/>
      <c r="E39" s="18">
        <f>SUM(F14:F16,E23:E25,F26:F28)</f>
        <v>0</v>
      </c>
      <c r="F39" s="18">
        <f>SUM(E14:E16,F23:F25,E26:E28)</f>
        <v>12</v>
      </c>
      <c r="G39" s="18">
        <f>SUM(H14:H16,G23:G25,H26:H28)</f>
        <v>11</v>
      </c>
      <c r="H39" s="18">
        <f>SUM(G14:G16,H23:H25,G26:G28)</f>
        <v>45</v>
      </c>
    </row>
    <row r="40" spans="1:8" s="36" customFormat="1" ht="18">
      <c r="A40" s="25" t="s">
        <v>16</v>
      </c>
      <c r="B40" s="45" t="str">
        <f>B8</f>
        <v>Oschatz</v>
      </c>
      <c r="C40" s="16">
        <f>G40-H40</f>
        <v>-16</v>
      </c>
      <c r="D40" s="16"/>
      <c r="E40" s="18">
        <f>SUM(E17:E19,F20:F22,E26:E28)</f>
        <v>4</v>
      </c>
      <c r="F40" s="18">
        <f>SUM(F17:F19,E20:E22,F26:F28)</f>
        <v>8</v>
      </c>
      <c r="G40" s="18">
        <f>SUM(G17:G19,H20:H22,G26:G28)</f>
        <v>22</v>
      </c>
      <c r="H40" s="18">
        <f>SUM(H17:H19,G20:G22,H26:H28)</f>
        <v>38</v>
      </c>
    </row>
    <row r="41" spans="1:8" s="36" customFormat="1" ht="18">
      <c r="A41" s="25" t="s">
        <v>15</v>
      </c>
      <c r="B41" s="45" t="str">
        <f>B9</f>
        <v>Radeberg</v>
      </c>
      <c r="C41" s="16">
        <f>G41-H41</f>
        <v>12</v>
      </c>
      <c r="D41" s="16"/>
      <c r="E41" s="18">
        <f>SUM(F17:F19,F23:F25,E29:E31)</f>
        <v>8</v>
      </c>
      <c r="F41" s="18">
        <f>SUM(E17:E19,E23:E25,F29:F31)</f>
        <v>4</v>
      </c>
      <c r="G41" s="18">
        <f>SUM(H17:H19,H23:H25,G29:G31)</f>
        <v>29</v>
      </c>
      <c r="H41" s="18">
        <f>SUM(G17:G19,G23:G25,H29:H31)</f>
        <v>17</v>
      </c>
    </row>
    <row r="42" spans="1:8" ht="15">
      <c r="A42" s="35"/>
      <c r="B42" s="35"/>
      <c r="C42" s="1"/>
      <c r="D42" s="1"/>
      <c r="E42" s="1"/>
      <c r="F42" s="1"/>
      <c r="G42" s="1"/>
      <c r="H42" s="1"/>
    </row>
    <row r="43" spans="1:8" ht="15">
      <c r="A43" s="35"/>
      <c r="B43" s="35"/>
      <c r="C43" s="1"/>
      <c r="D43" s="1"/>
      <c r="E43" s="1"/>
      <c r="F43" s="1"/>
      <c r="G43" s="1"/>
      <c r="H43" s="1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50"/>
  <sheetViews>
    <sheetView zoomScalePageLayoutView="0" workbookViewId="0" topLeftCell="A1">
      <selection activeCell="J50" sqref="J50"/>
    </sheetView>
  </sheetViews>
  <sheetFormatPr defaultColWidth="11.421875" defaultRowHeight="12.75"/>
  <cols>
    <col min="1" max="1" width="7.28125" style="0" customWidth="1"/>
    <col min="2" max="2" width="25.7109375" style="0" customWidth="1"/>
    <col min="3" max="3" width="23.140625" style="0" customWidth="1"/>
    <col min="4" max="4" width="8.7109375" style="0" customWidth="1"/>
    <col min="5" max="8" width="5.7109375" style="0" customWidth="1"/>
  </cols>
  <sheetData>
    <row r="1" spans="1:8" s="3" customFormat="1" ht="23.25">
      <c r="A1" s="31" t="s">
        <v>37</v>
      </c>
      <c r="B1" s="29"/>
      <c r="C1" s="29"/>
      <c r="D1" s="29"/>
      <c r="E1" s="30"/>
      <c r="F1" s="30"/>
      <c r="G1" s="30"/>
      <c r="H1" s="30"/>
    </row>
    <row r="2" spans="1:8" s="3" customFormat="1" ht="24.75" customHeight="1">
      <c r="A2" s="31" t="s">
        <v>53</v>
      </c>
      <c r="B2" s="29"/>
      <c r="C2" s="29"/>
      <c r="D2" s="29"/>
      <c r="E2" s="30"/>
      <c r="F2" s="30"/>
      <c r="G2" s="30"/>
      <c r="H2" s="30"/>
    </row>
    <row r="3" spans="1:4" s="3" customFormat="1" ht="15.75" customHeight="1">
      <c r="A3" s="14"/>
      <c r="B3" s="5"/>
      <c r="C3" s="5"/>
      <c r="D3" s="5"/>
    </row>
    <row r="4" spans="1:4" s="3" customFormat="1" ht="23.25">
      <c r="A4" s="14"/>
      <c r="B4" s="10" t="s">
        <v>17</v>
      </c>
      <c r="C4" s="5"/>
      <c r="D4" s="5"/>
    </row>
    <row r="5" spans="1:8" ht="18">
      <c r="A5" s="26" t="s">
        <v>2</v>
      </c>
      <c r="B5" s="27" t="s">
        <v>39</v>
      </c>
      <c r="C5" s="4"/>
      <c r="D5" s="4"/>
      <c r="E5" s="1"/>
      <c r="F5" s="1"/>
      <c r="G5" s="1"/>
      <c r="H5" s="4"/>
    </row>
    <row r="6" spans="1:8" ht="18">
      <c r="A6" s="26" t="s">
        <v>0</v>
      </c>
      <c r="B6" s="27" t="s">
        <v>40</v>
      </c>
      <c r="C6" s="4"/>
      <c r="D6" s="4"/>
      <c r="E6" s="1"/>
      <c r="F6" s="1"/>
      <c r="G6" s="1"/>
      <c r="H6" s="4"/>
    </row>
    <row r="7" spans="1:8" ht="18">
      <c r="A7" s="26" t="s">
        <v>1</v>
      </c>
      <c r="B7" s="27" t="s">
        <v>41</v>
      </c>
      <c r="C7" s="4"/>
      <c r="D7" s="4"/>
      <c r="E7" s="1"/>
      <c r="F7" s="1"/>
      <c r="G7" s="1"/>
      <c r="H7" s="4"/>
    </row>
    <row r="8" spans="1:8" ht="18">
      <c r="A8" s="26" t="s">
        <v>3</v>
      </c>
      <c r="B8" s="27" t="s">
        <v>59</v>
      </c>
      <c r="C8" s="4"/>
      <c r="D8" s="4"/>
      <c r="E8" s="1"/>
      <c r="F8" s="1"/>
      <c r="G8" s="1"/>
      <c r="H8" s="4"/>
    </row>
    <row r="9" spans="1:8" ht="18">
      <c r="A9" s="26" t="s">
        <v>19</v>
      </c>
      <c r="B9" s="27" t="s">
        <v>58</v>
      </c>
      <c r="C9" s="4"/>
      <c r="D9" s="4"/>
      <c r="E9" s="1"/>
      <c r="F9" s="1"/>
      <c r="G9" s="1"/>
      <c r="H9" s="1"/>
    </row>
    <row r="10" spans="1:8" ht="18">
      <c r="A10" s="15"/>
      <c r="B10" s="4"/>
      <c r="C10" s="4"/>
      <c r="D10" s="4"/>
      <c r="E10" s="1"/>
      <c r="F10" s="1"/>
      <c r="G10" s="1"/>
      <c r="H10" s="1"/>
    </row>
    <row r="11" spans="1:8" ht="20.25">
      <c r="A11" s="9"/>
      <c r="B11" s="11" t="s">
        <v>13</v>
      </c>
      <c r="C11" s="6"/>
      <c r="D11" s="6"/>
      <c r="E11" s="22" t="s">
        <v>36</v>
      </c>
      <c r="F11" s="22"/>
      <c r="G11" s="23" t="s">
        <v>36</v>
      </c>
      <c r="H11" s="23"/>
    </row>
    <row r="12" spans="1:8" ht="15">
      <c r="A12" s="12" t="s">
        <v>4</v>
      </c>
      <c r="B12" s="6" t="str">
        <f>B5</f>
        <v>Oelsnitz/Erzgeb.</v>
      </c>
      <c r="C12" s="6" t="str">
        <f>B6</f>
        <v>Dresden</v>
      </c>
      <c r="D12" s="6"/>
      <c r="E12" s="28">
        <v>0</v>
      </c>
      <c r="F12" s="28">
        <v>2</v>
      </c>
      <c r="G12" s="28">
        <v>0</v>
      </c>
      <c r="H12" s="28">
        <v>9</v>
      </c>
    </row>
    <row r="13" spans="1:8" ht="15">
      <c r="A13" s="12"/>
      <c r="B13" s="6"/>
      <c r="C13" s="6"/>
      <c r="D13" s="6"/>
      <c r="E13" s="28"/>
      <c r="F13" s="28"/>
      <c r="G13" s="28"/>
      <c r="H13" s="28"/>
    </row>
    <row r="14" spans="1:8" ht="15">
      <c r="A14" s="12"/>
      <c r="B14" s="6"/>
      <c r="C14" s="6"/>
      <c r="D14" s="6"/>
      <c r="E14" s="28"/>
      <c r="F14" s="28"/>
      <c r="G14" s="28"/>
      <c r="H14" s="28"/>
    </row>
    <row r="15" spans="1:8" ht="15">
      <c r="A15" s="12" t="s">
        <v>5</v>
      </c>
      <c r="B15" s="6" t="str">
        <f>B7</f>
        <v>Hohenstein-Ernsthal</v>
      </c>
      <c r="C15" s="6" t="str">
        <f>B8</f>
        <v>Eilenburg</v>
      </c>
      <c r="D15" s="6"/>
      <c r="E15" s="28">
        <v>0</v>
      </c>
      <c r="F15" s="28">
        <v>2</v>
      </c>
      <c r="G15" s="28">
        <v>5</v>
      </c>
      <c r="H15" s="28">
        <v>9</v>
      </c>
    </row>
    <row r="16" spans="1:8" ht="15">
      <c r="A16" s="12"/>
      <c r="B16" s="6"/>
      <c r="C16" s="6"/>
      <c r="D16" s="6"/>
      <c r="E16" s="28"/>
      <c r="F16" s="28"/>
      <c r="G16" s="28"/>
      <c r="H16" s="28"/>
    </row>
    <row r="17" spans="1:8" ht="15">
      <c r="A17" s="12"/>
      <c r="B17" s="6"/>
      <c r="C17" s="6"/>
      <c r="D17" s="6"/>
      <c r="E17" s="28"/>
      <c r="F17" s="28"/>
      <c r="G17" s="28"/>
      <c r="H17" s="28"/>
    </row>
    <row r="18" spans="1:8" ht="15">
      <c r="A18" s="12" t="s">
        <v>20</v>
      </c>
      <c r="B18" s="6" t="str">
        <f>B9</f>
        <v>Görlitz</v>
      </c>
      <c r="C18" s="6" t="str">
        <f>B5</f>
        <v>Oelsnitz/Erzgeb.</v>
      </c>
      <c r="D18" s="6"/>
      <c r="E18" s="28">
        <v>0</v>
      </c>
      <c r="F18" s="28">
        <v>2</v>
      </c>
      <c r="G18" s="28">
        <v>6</v>
      </c>
      <c r="H18" s="28">
        <v>7</v>
      </c>
    </row>
    <row r="19" spans="1:8" ht="15">
      <c r="A19" s="12"/>
      <c r="B19" s="6"/>
      <c r="C19" s="6"/>
      <c r="D19" s="6"/>
      <c r="E19" s="28"/>
      <c r="F19" s="28"/>
      <c r="G19" s="28"/>
      <c r="H19" s="28"/>
    </row>
    <row r="20" spans="1:8" ht="15">
      <c r="A20" s="12"/>
      <c r="B20" s="6"/>
      <c r="C20" s="6"/>
      <c r="D20" s="6"/>
      <c r="E20" s="28"/>
      <c r="F20" s="28"/>
      <c r="G20" s="28"/>
      <c r="H20" s="28"/>
    </row>
    <row r="21" spans="1:8" ht="15">
      <c r="A21" s="12" t="s">
        <v>8</v>
      </c>
      <c r="B21" s="6" t="str">
        <f>B7</f>
        <v>Hohenstein-Ernsthal</v>
      </c>
      <c r="C21" s="6" t="str">
        <f>B6</f>
        <v>Dresden</v>
      </c>
      <c r="D21" s="6"/>
      <c r="E21" s="28">
        <v>2</v>
      </c>
      <c r="F21" s="28">
        <v>0</v>
      </c>
      <c r="G21" s="28">
        <v>9</v>
      </c>
      <c r="H21" s="28">
        <v>5</v>
      </c>
    </row>
    <row r="22" spans="1:8" ht="15">
      <c r="A22" s="12"/>
      <c r="B22" s="6"/>
      <c r="C22" s="6"/>
      <c r="D22" s="6"/>
      <c r="E22" s="28"/>
      <c r="F22" s="28"/>
      <c r="G22" s="28"/>
      <c r="H22" s="28"/>
    </row>
    <row r="23" spans="1:8" ht="15">
      <c r="A23" s="12"/>
      <c r="B23" s="6"/>
      <c r="C23" s="6"/>
      <c r="D23" s="6"/>
      <c r="E23" s="28"/>
      <c r="F23" s="28"/>
      <c r="G23" s="28"/>
      <c r="H23" s="28"/>
    </row>
    <row r="24" spans="1:8" ht="15">
      <c r="A24" s="12" t="s">
        <v>21</v>
      </c>
      <c r="B24" s="6" t="str">
        <f>B8</f>
        <v>Eilenburg</v>
      </c>
      <c r="C24" s="6" t="str">
        <f>B9</f>
        <v>Görlitz</v>
      </c>
      <c r="D24" s="6"/>
      <c r="E24" s="28">
        <v>0</v>
      </c>
      <c r="F24" s="28">
        <v>2</v>
      </c>
      <c r="G24" s="28">
        <v>3</v>
      </c>
      <c r="H24" s="28">
        <v>8</v>
      </c>
    </row>
    <row r="25" spans="1:8" ht="15">
      <c r="A25" s="12"/>
      <c r="B25" s="6"/>
      <c r="C25" s="6"/>
      <c r="D25" s="6"/>
      <c r="E25" s="28"/>
      <c r="F25" s="28"/>
      <c r="G25" s="28"/>
      <c r="H25" s="28"/>
    </row>
    <row r="26" spans="1:8" ht="15">
      <c r="A26" s="12"/>
      <c r="B26" s="6"/>
      <c r="C26" s="6"/>
      <c r="D26" s="6"/>
      <c r="E26" s="28"/>
      <c r="F26" s="28"/>
      <c r="G26" s="28"/>
      <c r="H26" s="28"/>
    </row>
    <row r="27" spans="1:8" ht="15">
      <c r="A27" s="12" t="s">
        <v>6</v>
      </c>
      <c r="B27" s="6" t="str">
        <f>B5</f>
        <v>Oelsnitz/Erzgeb.</v>
      </c>
      <c r="C27" s="6" t="str">
        <f>B7</f>
        <v>Hohenstein-Ernsthal</v>
      </c>
      <c r="D27" s="6"/>
      <c r="E27" s="28">
        <v>0</v>
      </c>
      <c r="F27" s="28">
        <v>2</v>
      </c>
      <c r="G27" s="28">
        <v>1</v>
      </c>
      <c r="H27" s="28">
        <v>8</v>
      </c>
    </row>
    <row r="28" spans="1:8" ht="15">
      <c r="A28" s="9"/>
      <c r="B28" s="6"/>
      <c r="C28" s="6"/>
      <c r="D28" s="6"/>
      <c r="E28" s="28"/>
      <c r="F28" s="28"/>
      <c r="G28" s="28"/>
      <c r="H28" s="28"/>
    </row>
    <row r="29" spans="1:8" ht="15">
      <c r="A29" s="9"/>
      <c r="B29" s="6"/>
      <c r="C29" s="6"/>
      <c r="D29" s="6"/>
      <c r="E29" s="28"/>
      <c r="F29" s="28"/>
      <c r="G29" s="28"/>
      <c r="H29" s="28"/>
    </row>
    <row r="30" spans="1:8" ht="15">
      <c r="A30" s="12" t="s">
        <v>7</v>
      </c>
      <c r="B30" s="6" t="str">
        <f>B6</f>
        <v>Dresden</v>
      </c>
      <c r="C30" s="6" t="str">
        <f>B8</f>
        <v>Eilenburg</v>
      </c>
      <c r="D30" s="6"/>
      <c r="E30" s="28">
        <v>2</v>
      </c>
      <c r="F30" s="28">
        <v>0</v>
      </c>
      <c r="G30" s="28">
        <v>8</v>
      </c>
      <c r="H30" s="28">
        <v>6</v>
      </c>
    </row>
    <row r="31" spans="1:8" ht="15">
      <c r="A31" s="12"/>
      <c r="B31" s="6"/>
      <c r="C31" s="6"/>
      <c r="D31" s="6"/>
      <c r="E31" s="28"/>
      <c r="F31" s="28"/>
      <c r="G31" s="28"/>
      <c r="H31" s="28"/>
    </row>
    <row r="32" spans="1:8" ht="15">
      <c r="A32" s="12"/>
      <c r="B32" s="6"/>
      <c r="C32" s="6"/>
      <c r="D32" s="6"/>
      <c r="E32" s="28"/>
      <c r="F32" s="28"/>
      <c r="G32" s="28"/>
      <c r="H32" s="28"/>
    </row>
    <row r="33" spans="1:8" ht="15">
      <c r="A33" s="12" t="s">
        <v>22</v>
      </c>
      <c r="B33" s="6" t="str">
        <f>B9</f>
        <v>Görlitz</v>
      </c>
      <c r="C33" s="6" t="str">
        <f>B7</f>
        <v>Hohenstein-Ernsthal</v>
      </c>
      <c r="D33" s="6"/>
      <c r="E33" s="28">
        <v>2</v>
      </c>
      <c r="F33" s="28">
        <v>0</v>
      </c>
      <c r="G33" s="28">
        <v>6</v>
      </c>
      <c r="H33" s="28">
        <v>2</v>
      </c>
    </row>
    <row r="34" spans="1:8" ht="15">
      <c r="A34" s="12"/>
      <c r="B34" s="6"/>
      <c r="C34" s="6"/>
      <c r="D34" s="6"/>
      <c r="E34" s="28"/>
      <c r="F34" s="28"/>
      <c r="G34" s="28"/>
      <c r="H34" s="28"/>
    </row>
    <row r="35" spans="1:8" ht="15">
      <c r="A35" s="12"/>
      <c r="B35" s="6"/>
      <c r="C35" s="6"/>
      <c r="D35" s="6"/>
      <c r="E35" s="28"/>
      <c r="F35" s="28"/>
      <c r="G35" s="28"/>
      <c r="H35" s="28"/>
    </row>
    <row r="36" spans="1:8" ht="15">
      <c r="A36" s="12" t="s">
        <v>9</v>
      </c>
      <c r="B36" s="6" t="str">
        <f>B8</f>
        <v>Eilenburg</v>
      </c>
      <c r="C36" s="6" t="str">
        <f>B5</f>
        <v>Oelsnitz/Erzgeb.</v>
      </c>
      <c r="D36" s="6"/>
      <c r="E36" s="28">
        <v>1</v>
      </c>
      <c r="F36" s="28">
        <v>1</v>
      </c>
      <c r="G36" s="28">
        <v>7</v>
      </c>
      <c r="H36" s="28">
        <v>7</v>
      </c>
    </row>
    <row r="37" spans="1:8" ht="15">
      <c r="A37" s="12"/>
      <c r="B37" s="6"/>
      <c r="C37" s="6"/>
      <c r="D37" s="6"/>
      <c r="E37" s="28"/>
      <c r="F37" s="28"/>
      <c r="G37" s="28"/>
      <c r="H37" s="28"/>
    </row>
    <row r="38" spans="1:8" ht="15">
      <c r="A38" s="12"/>
      <c r="B38" s="6"/>
      <c r="C38" s="6"/>
      <c r="D38" s="6"/>
      <c r="E38" s="28"/>
      <c r="F38" s="28"/>
      <c r="G38" s="28"/>
      <c r="H38" s="28"/>
    </row>
    <row r="39" spans="1:8" ht="15">
      <c r="A39" s="12" t="s">
        <v>23</v>
      </c>
      <c r="B39" s="6" t="str">
        <f>B6</f>
        <v>Dresden</v>
      </c>
      <c r="C39" s="6" t="str">
        <f>B9</f>
        <v>Görlitz</v>
      </c>
      <c r="D39" s="6"/>
      <c r="E39" s="28">
        <v>2</v>
      </c>
      <c r="F39" s="28">
        <v>0</v>
      </c>
      <c r="G39" s="28">
        <v>8</v>
      </c>
      <c r="H39" s="28">
        <v>5</v>
      </c>
    </row>
    <row r="40" spans="1:8" ht="15">
      <c r="A40" s="12"/>
      <c r="B40" s="6"/>
      <c r="C40" s="6"/>
      <c r="D40" s="6"/>
      <c r="E40" s="28"/>
      <c r="F40" s="28"/>
      <c r="G40" s="28"/>
      <c r="H40" s="28"/>
    </row>
    <row r="41" spans="1:8" ht="15">
      <c r="A41" s="12"/>
      <c r="B41" s="6"/>
      <c r="C41" s="6"/>
      <c r="D41" s="6"/>
      <c r="E41" s="28"/>
      <c r="F41" s="28"/>
      <c r="G41" s="28"/>
      <c r="H41" s="28"/>
    </row>
    <row r="42" spans="1:8" ht="15">
      <c r="A42" s="19"/>
      <c r="B42" s="8"/>
      <c r="C42" s="8"/>
      <c r="D42" s="8"/>
      <c r="E42" s="8"/>
      <c r="F42" s="8"/>
      <c r="G42" s="8"/>
      <c r="H42" s="8"/>
    </row>
    <row r="43" spans="1:8" ht="18">
      <c r="A43" s="2"/>
      <c r="B43" s="10" t="s">
        <v>18</v>
      </c>
      <c r="C43" s="1"/>
      <c r="D43" s="1"/>
      <c r="E43" s="1"/>
      <c r="F43" s="1"/>
      <c r="G43" s="1"/>
      <c r="H43" s="1"/>
    </row>
    <row r="44" spans="1:8" ht="20.25">
      <c r="A44" s="16" t="s">
        <v>10</v>
      </c>
      <c r="B44" s="16" t="s">
        <v>11</v>
      </c>
      <c r="C44" s="21" t="s">
        <v>12</v>
      </c>
      <c r="D44" s="17"/>
      <c r="E44" s="22" t="s">
        <v>36</v>
      </c>
      <c r="F44" s="22"/>
      <c r="G44" s="23" t="s">
        <v>36</v>
      </c>
      <c r="H44" s="23"/>
    </row>
    <row r="45" spans="1:8" ht="18">
      <c r="A45" s="24" t="s">
        <v>45</v>
      </c>
      <c r="B45" s="18" t="str">
        <f>B5</f>
        <v>Oelsnitz/Erzgeb.</v>
      </c>
      <c r="C45" s="16">
        <f>G45-H45</f>
        <v>-15</v>
      </c>
      <c r="D45" s="16"/>
      <c r="E45" s="18">
        <f>SUM(E12:E14,F18:F20,E27:E29,F36:F38)</f>
        <v>3</v>
      </c>
      <c r="F45" s="18">
        <f>SUM(F12:F14,E18:E20,F27:F29,E36:E38)</f>
        <v>5</v>
      </c>
      <c r="G45" s="18">
        <f>SUM(G12:G14,H18:H20,G27:G29,H36:H38)</f>
        <v>15</v>
      </c>
      <c r="H45" s="18">
        <f>SUM(H12:H14,G18:G20,H27:H29,G36:G38)</f>
        <v>30</v>
      </c>
    </row>
    <row r="46" spans="1:8" ht="18">
      <c r="A46" s="24" t="s">
        <v>14</v>
      </c>
      <c r="B46" s="18" t="str">
        <f>B6</f>
        <v>Dresden</v>
      </c>
      <c r="C46" s="16">
        <f>G46-H46</f>
        <v>10</v>
      </c>
      <c r="D46" s="16"/>
      <c r="E46" s="18">
        <f>SUM(F12:F14,F21:F23,E30:E32,E39:E41)</f>
        <v>6</v>
      </c>
      <c r="F46" s="18">
        <f>SUM(E12:E14,E21:E23,F30:F32,F39:F41)</f>
        <v>2</v>
      </c>
      <c r="G46" s="18">
        <f>SUM(H12:H14,H21:H23,G30:G32,G39:G41)</f>
        <v>30</v>
      </c>
      <c r="H46" s="18">
        <f>SUM(G12:G14,G21:G23,H30:H32,H39:H41)</f>
        <v>20</v>
      </c>
    </row>
    <row r="47" spans="1:8" ht="18">
      <c r="A47" s="24" t="s">
        <v>16</v>
      </c>
      <c r="B47" s="18" t="str">
        <f>B7</f>
        <v>Hohenstein-Ernsthal</v>
      </c>
      <c r="C47" s="16">
        <f>G47-H47</f>
        <v>3</v>
      </c>
      <c r="D47" s="16"/>
      <c r="E47" s="18">
        <f>SUM(E15:E17,E21:E23,F27:F29,F33:F35)</f>
        <v>4</v>
      </c>
      <c r="F47" s="18">
        <f>SUM(F15:F17,F21:F23,E27:E29,E33:E35)</f>
        <v>4</v>
      </c>
      <c r="G47" s="18">
        <f>SUM(G15:G17,G21:G23,H27:H29,H33:H35)</f>
        <v>24</v>
      </c>
      <c r="H47" s="18">
        <f>SUM(H15:H17,H21:H23,G27:G29,G33:G35)</f>
        <v>21</v>
      </c>
    </row>
    <row r="48" spans="1:8" ht="18">
      <c r="A48" s="24" t="s">
        <v>44</v>
      </c>
      <c r="B48" s="18" t="str">
        <f>B8</f>
        <v>Eilenburg</v>
      </c>
      <c r="C48" s="16">
        <f>G48-H48</f>
        <v>-3</v>
      </c>
      <c r="D48" s="16"/>
      <c r="E48" s="18">
        <f>SUM(F15:F17,F30:F32,E24:E26,E36:E38)</f>
        <v>3</v>
      </c>
      <c r="F48" s="18">
        <f>SUM(E15:E17,F24:F26,E30:E32,F36:F38)</f>
        <v>5</v>
      </c>
      <c r="G48" s="18">
        <f>SUM(H15:H17,G24:G26,H30:H32,G36:G38)</f>
        <v>25</v>
      </c>
      <c r="H48" s="18">
        <f>SUM(G15:G17,H24:H26,G30:G32,H36:H38)</f>
        <v>28</v>
      </c>
    </row>
    <row r="49" spans="1:8" ht="18">
      <c r="A49" s="24" t="s">
        <v>15</v>
      </c>
      <c r="B49" s="17" t="str">
        <f>B9</f>
        <v>Görlitz</v>
      </c>
      <c r="C49" s="16">
        <f>G49-H49</f>
        <v>5</v>
      </c>
      <c r="D49" s="16"/>
      <c r="E49" s="17">
        <f>SUM(E18:E20,F24:F26,E33:E35,F39:F41)</f>
        <v>4</v>
      </c>
      <c r="F49" s="17">
        <f>SUM(F18:F20,E24:E26,F33:F35,E39:E41)</f>
        <v>4</v>
      </c>
      <c r="G49" s="17">
        <f>SUM(G18:G20,H24:H26,G33:G35,H39:H41)</f>
        <v>25</v>
      </c>
      <c r="H49" s="17">
        <f>SUM(H18:H20,G24:G26,H33:H35,G39:G41)</f>
        <v>20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tabSelected="1" zoomScalePageLayoutView="0" workbookViewId="0" topLeftCell="A1">
      <selection activeCell="D42" sqref="D42"/>
    </sheetView>
  </sheetViews>
  <sheetFormatPr defaultColWidth="11.421875" defaultRowHeight="12.75"/>
  <cols>
    <col min="1" max="1" width="9.57421875" style="20" customWidth="1"/>
    <col min="2" max="2" width="18.28125" style="51" customWidth="1"/>
    <col min="3" max="3" width="19.421875" style="20" customWidth="1"/>
    <col min="4" max="4" width="6.421875" style="20" customWidth="1"/>
    <col min="5" max="5" width="8.57421875" style="20" customWidth="1"/>
    <col min="6" max="6" width="7.7109375" style="20" customWidth="1"/>
    <col min="7" max="7" width="8.28125" style="20" customWidth="1"/>
    <col min="8" max="8" width="9.28125" style="20" customWidth="1"/>
    <col min="9" max="16384" width="11.421875" style="20" customWidth="1"/>
  </cols>
  <sheetData>
    <row r="1" spans="1:8" s="3" customFormat="1" ht="23.25">
      <c r="A1" s="31" t="s">
        <v>37</v>
      </c>
      <c r="B1" s="29"/>
      <c r="C1" s="29"/>
      <c r="D1" s="29"/>
      <c r="E1" s="30"/>
      <c r="F1" s="30"/>
      <c r="G1" s="30"/>
      <c r="H1" s="30"/>
    </row>
    <row r="2" spans="1:8" s="3" customFormat="1" ht="24.75" customHeight="1">
      <c r="A2" s="31" t="s">
        <v>53</v>
      </c>
      <c r="B2" s="29"/>
      <c r="C2" s="29"/>
      <c r="D2" s="29"/>
      <c r="E2" s="30"/>
      <c r="F2" s="30"/>
      <c r="G2" s="30"/>
      <c r="H2" s="30"/>
    </row>
    <row r="3" spans="1:8" s="3" customFormat="1" ht="24.75" customHeight="1">
      <c r="A3" s="31"/>
      <c r="B3" s="29"/>
      <c r="C3" s="29"/>
      <c r="D3" s="29"/>
      <c r="E3" s="30"/>
      <c r="F3" s="30"/>
      <c r="G3" s="30"/>
      <c r="H3" s="30"/>
    </row>
    <row r="4" ht="15.75">
      <c r="B4" s="41" t="s">
        <v>26</v>
      </c>
    </row>
    <row r="5" spans="1:8" ht="24.75" customHeight="1">
      <c r="A5" s="32"/>
      <c r="B5" s="47"/>
      <c r="C5" s="32"/>
      <c r="D5" s="32"/>
      <c r="E5" s="23" t="s">
        <v>36</v>
      </c>
      <c r="F5" s="23"/>
      <c r="G5" s="23" t="s">
        <v>36</v>
      </c>
      <c r="H5" s="23"/>
    </row>
    <row r="6" spans="1:8" ht="15">
      <c r="A6" s="32" t="s">
        <v>72</v>
      </c>
      <c r="B6" s="47" t="s">
        <v>67</v>
      </c>
      <c r="C6" s="32" t="s">
        <v>68</v>
      </c>
      <c r="D6" s="32"/>
      <c r="E6" s="33"/>
      <c r="F6" s="33"/>
      <c r="G6" s="33"/>
      <c r="H6" s="33"/>
    </row>
    <row r="7" spans="1:8" ht="15">
      <c r="A7" s="32"/>
      <c r="B7" s="48" t="s">
        <v>55</v>
      </c>
      <c r="C7" s="33" t="s">
        <v>58</v>
      </c>
      <c r="D7" s="32"/>
      <c r="E7" s="33">
        <v>2</v>
      </c>
      <c r="F7" s="33">
        <v>0</v>
      </c>
      <c r="G7" s="33">
        <v>8</v>
      </c>
      <c r="H7" s="33">
        <v>0</v>
      </c>
    </row>
    <row r="8" spans="1:8" ht="15">
      <c r="A8" s="32"/>
      <c r="B8" s="47"/>
      <c r="C8" s="32"/>
      <c r="D8" s="32"/>
      <c r="E8" s="33"/>
      <c r="F8" s="33"/>
      <c r="G8" s="33"/>
      <c r="H8" s="33"/>
    </row>
    <row r="9" spans="1:8" ht="15">
      <c r="A9" s="32"/>
      <c r="B9" s="47"/>
      <c r="C9" s="32"/>
      <c r="D9" s="32"/>
      <c r="E9" s="32"/>
      <c r="F9" s="32"/>
      <c r="G9" s="32"/>
      <c r="H9" s="32"/>
    </row>
    <row r="10" spans="1:8" ht="15">
      <c r="A10" s="32" t="s">
        <v>73</v>
      </c>
      <c r="B10" s="47" t="s">
        <v>69</v>
      </c>
      <c r="C10" s="32" t="s">
        <v>70</v>
      </c>
      <c r="D10" s="32"/>
      <c r="E10" s="33"/>
      <c r="F10" s="33"/>
      <c r="G10" s="33"/>
      <c r="H10" s="33"/>
    </row>
    <row r="11" spans="1:8" ht="15">
      <c r="A11" s="32"/>
      <c r="B11" s="48" t="s">
        <v>40</v>
      </c>
      <c r="C11" s="33" t="s">
        <v>57</v>
      </c>
      <c r="D11" s="32"/>
      <c r="E11" s="33">
        <v>2</v>
      </c>
      <c r="F11" s="33">
        <v>0</v>
      </c>
      <c r="G11" s="33">
        <v>7</v>
      </c>
      <c r="H11" s="33">
        <v>5</v>
      </c>
    </row>
    <row r="12" spans="1:8" ht="15">
      <c r="A12" s="32"/>
      <c r="B12" s="47"/>
      <c r="C12" s="32"/>
      <c r="D12" s="32"/>
      <c r="E12" s="33"/>
      <c r="F12" s="33"/>
      <c r="G12" s="33"/>
      <c r="H12" s="33"/>
    </row>
    <row r="14" ht="15.75">
      <c r="B14" s="41" t="s">
        <v>27</v>
      </c>
    </row>
    <row r="15" spans="1:2" ht="15.75">
      <c r="A15" s="20" t="s">
        <v>54</v>
      </c>
      <c r="B15" s="41"/>
    </row>
    <row r="16" spans="1:8" ht="18">
      <c r="A16" s="25" t="s">
        <v>2</v>
      </c>
      <c r="B16" s="49" t="s">
        <v>56</v>
      </c>
      <c r="C16" s="4"/>
      <c r="D16" s="4"/>
      <c r="E16" s="4"/>
      <c r="F16" s="4"/>
      <c r="G16" s="4"/>
      <c r="H16" s="4"/>
    </row>
    <row r="17" spans="1:8" ht="18">
      <c r="A17" s="25" t="s">
        <v>0</v>
      </c>
      <c r="B17" s="26" t="s">
        <v>59</v>
      </c>
      <c r="C17" s="4"/>
      <c r="D17" s="4"/>
      <c r="E17" s="4"/>
      <c r="F17" s="4"/>
      <c r="G17" s="4"/>
      <c r="H17" s="4"/>
    </row>
    <row r="18" spans="1:8" ht="18">
      <c r="A18" s="25" t="s">
        <v>1</v>
      </c>
      <c r="B18" s="26" t="s">
        <v>46</v>
      </c>
      <c r="C18" s="4"/>
      <c r="D18" s="4"/>
      <c r="E18" s="4"/>
      <c r="F18" s="4"/>
      <c r="G18" s="4"/>
      <c r="H18" s="4"/>
    </row>
    <row r="19" spans="1:8" ht="15">
      <c r="A19" s="2"/>
      <c r="B19" s="35"/>
      <c r="C19" s="1"/>
      <c r="D19" s="1"/>
      <c r="E19" s="1"/>
      <c r="F19" s="1"/>
      <c r="G19" s="1"/>
      <c r="H19" s="1"/>
    </row>
    <row r="20" spans="1:8" ht="20.25">
      <c r="A20" s="9"/>
      <c r="B20" s="42" t="s">
        <v>13</v>
      </c>
      <c r="C20" s="6"/>
      <c r="D20" s="6"/>
      <c r="E20" s="22" t="s">
        <v>36</v>
      </c>
      <c r="F20" s="22"/>
      <c r="G20" s="23" t="s">
        <v>36</v>
      </c>
      <c r="H20" s="23"/>
    </row>
    <row r="21" spans="1:8" ht="23.25">
      <c r="A21" s="9"/>
      <c r="B21" s="42"/>
      <c r="C21" s="6"/>
      <c r="D21" s="6"/>
      <c r="E21" s="7"/>
      <c r="F21" s="7"/>
      <c r="G21" s="7"/>
      <c r="H21" s="7"/>
    </row>
    <row r="22" spans="1:8" ht="15">
      <c r="A22" s="12" t="s">
        <v>4</v>
      </c>
      <c r="B22" s="43" t="str">
        <f>B16</f>
        <v>Coswig</v>
      </c>
      <c r="C22" s="6" t="str">
        <f>B17</f>
        <v>Eilenburg</v>
      </c>
      <c r="D22" s="6"/>
      <c r="E22" s="28">
        <v>0</v>
      </c>
      <c r="F22" s="28">
        <v>2</v>
      </c>
      <c r="G22" s="28">
        <v>2</v>
      </c>
      <c r="H22" s="28">
        <v>7</v>
      </c>
    </row>
    <row r="23" spans="1:8" ht="15">
      <c r="A23" s="12"/>
      <c r="B23" s="43"/>
      <c r="C23" s="6"/>
      <c r="D23" s="6"/>
      <c r="E23" s="6"/>
      <c r="F23" s="6"/>
      <c r="G23" s="6"/>
      <c r="H23" s="6"/>
    </row>
    <row r="24" spans="1:8" ht="15">
      <c r="A24" s="12" t="s">
        <v>24</v>
      </c>
      <c r="B24" s="43" t="str">
        <f>B18</f>
        <v>Oelsnitz</v>
      </c>
      <c r="C24" s="6" t="str">
        <f>B16</f>
        <v>Coswig</v>
      </c>
      <c r="D24" s="6"/>
      <c r="E24" s="28">
        <v>2</v>
      </c>
      <c r="F24" s="28">
        <v>0</v>
      </c>
      <c r="G24" s="28">
        <v>9</v>
      </c>
      <c r="H24" s="28">
        <v>5</v>
      </c>
    </row>
    <row r="25" spans="1:8" ht="15">
      <c r="A25" s="12"/>
      <c r="B25" s="43"/>
      <c r="C25" s="6"/>
      <c r="D25" s="6"/>
      <c r="E25" s="6"/>
      <c r="F25" s="6"/>
      <c r="G25" s="6"/>
      <c r="H25" s="6"/>
    </row>
    <row r="26" spans="1:8" ht="15">
      <c r="A26" s="12" t="s">
        <v>25</v>
      </c>
      <c r="B26" s="43" t="str">
        <f>B17</f>
        <v>Eilenburg</v>
      </c>
      <c r="C26" s="6" t="str">
        <f>B18</f>
        <v>Oelsnitz</v>
      </c>
      <c r="D26" s="6"/>
      <c r="E26" s="28">
        <v>0</v>
      </c>
      <c r="F26" s="28">
        <v>2</v>
      </c>
      <c r="G26" s="28">
        <v>6</v>
      </c>
      <c r="H26" s="28">
        <v>9</v>
      </c>
    </row>
    <row r="27" spans="1:8" s="39" customFormat="1" ht="15">
      <c r="A27" s="37"/>
      <c r="B27" s="50"/>
      <c r="C27" s="38"/>
      <c r="D27" s="38"/>
      <c r="E27" s="38"/>
      <c r="F27" s="38"/>
      <c r="G27" s="38"/>
      <c r="H27" s="38"/>
    </row>
    <row r="28" spans="1:8" ht="18">
      <c r="A28" s="2"/>
      <c r="B28" s="40" t="s">
        <v>18</v>
      </c>
      <c r="C28" s="1"/>
      <c r="D28" s="1"/>
      <c r="E28" s="1"/>
      <c r="F28" s="1"/>
      <c r="G28" s="1"/>
      <c r="H28" s="1"/>
    </row>
    <row r="29" spans="1:8" ht="20.25">
      <c r="A29" s="16" t="s">
        <v>10</v>
      </c>
      <c r="B29" s="45" t="s">
        <v>11</v>
      </c>
      <c r="C29" s="17" t="s">
        <v>12</v>
      </c>
      <c r="D29" s="17"/>
      <c r="E29" s="22" t="s">
        <v>36</v>
      </c>
      <c r="F29" s="22"/>
      <c r="G29" s="23" t="s">
        <v>36</v>
      </c>
      <c r="H29" s="23"/>
    </row>
    <row r="30" spans="1:8" ht="18">
      <c r="A30" s="16"/>
      <c r="B30" s="45"/>
      <c r="C30" s="17"/>
      <c r="D30" s="17"/>
      <c r="E30" s="17"/>
      <c r="F30" s="17"/>
      <c r="G30" s="17"/>
      <c r="H30" s="17"/>
    </row>
    <row r="31" spans="1:8" ht="18">
      <c r="A31" s="25" t="s">
        <v>47</v>
      </c>
      <c r="B31" s="45" t="str">
        <f>B16</f>
        <v>Coswig</v>
      </c>
      <c r="C31" s="16">
        <f>G31-H31</f>
        <v>-9</v>
      </c>
      <c r="D31" s="16"/>
      <c r="E31" s="17">
        <f>SUM(E22:E22,F24:F24)</f>
        <v>0</v>
      </c>
      <c r="F31" s="17">
        <f>SUM(F22:F22,E24:E24)</f>
        <v>4</v>
      </c>
      <c r="G31" s="17">
        <f>SUM(G22:G22,H24:H24)</f>
        <v>7</v>
      </c>
      <c r="H31" s="17">
        <f>SUM(H22:H22,G24:G24)</f>
        <v>16</v>
      </c>
    </row>
    <row r="32" spans="1:8" ht="18">
      <c r="A32" s="25" t="s">
        <v>49</v>
      </c>
      <c r="B32" s="45" t="str">
        <f>B17</f>
        <v>Eilenburg</v>
      </c>
      <c r="C32" s="16">
        <f>G32-H32</f>
        <v>2</v>
      </c>
      <c r="D32" s="16"/>
      <c r="E32" s="17">
        <f>SUM(F22:F22,E26:E27)</f>
        <v>2</v>
      </c>
      <c r="F32" s="17">
        <f>SUM(E22:E22,F26:F27)</f>
        <v>2</v>
      </c>
      <c r="G32" s="17">
        <f>SUM(H22:H22,G26:G27)</f>
        <v>13</v>
      </c>
      <c r="H32" s="17">
        <f>SUM(G22:G22,H26:H27)</f>
        <v>11</v>
      </c>
    </row>
    <row r="33" spans="1:8" ht="18">
      <c r="A33" s="25" t="s">
        <v>48</v>
      </c>
      <c r="B33" s="45" t="str">
        <f>B18</f>
        <v>Oelsnitz</v>
      </c>
      <c r="C33" s="16">
        <f>G33-H33</f>
        <v>7</v>
      </c>
      <c r="D33" s="16"/>
      <c r="E33" s="17">
        <f>SUM(E24:E24,F26:F27)</f>
        <v>4</v>
      </c>
      <c r="F33" s="17">
        <f>SUM(F24:F24,E26:E27)</f>
        <v>0</v>
      </c>
      <c r="G33" s="17">
        <f>SUM(G24:G24,H26:H27)</f>
        <v>18</v>
      </c>
      <c r="H33" s="17">
        <f>SUM(H24:H24,G26:G27)</f>
        <v>11</v>
      </c>
    </row>
    <row r="34" spans="1:8" ht="15">
      <c r="A34" s="1"/>
      <c r="B34" s="35"/>
      <c r="C34" s="1"/>
      <c r="D34" s="1"/>
      <c r="E34" s="1"/>
      <c r="F34" s="1"/>
      <c r="G34" s="1"/>
      <c r="H34" s="1"/>
    </row>
    <row r="35" spans="1:8" ht="15">
      <c r="A35" s="32" t="s">
        <v>52</v>
      </c>
      <c r="B35" s="47" t="s">
        <v>28</v>
      </c>
      <c r="C35" s="32" t="s">
        <v>29</v>
      </c>
      <c r="D35" s="32"/>
      <c r="E35" s="33"/>
      <c r="F35" s="33"/>
      <c r="G35" s="33"/>
      <c r="H35" s="33"/>
    </row>
    <row r="36" spans="1:8" ht="15">
      <c r="A36" s="32" t="s">
        <v>30</v>
      </c>
      <c r="B36" s="48" t="s">
        <v>38</v>
      </c>
      <c r="C36" s="33" t="s">
        <v>71</v>
      </c>
      <c r="D36" s="32"/>
      <c r="E36" s="33">
        <v>0</v>
      </c>
      <c r="F36" s="33">
        <v>2</v>
      </c>
      <c r="G36" s="33">
        <v>3</v>
      </c>
      <c r="H36" s="33">
        <v>8</v>
      </c>
    </row>
    <row r="37" spans="1:8" ht="15">
      <c r="A37" s="32" t="s">
        <v>31</v>
      </c>
      <c r="B37" s="47"/>
      <c r="C37" s="32"/>
      <c r="D37" s="32"/>
      <c r="E37" s="33"/>
      <c r="F37" s="33"/>
      <c r="G37" s="33"/>
      <c r="H37" s="33"/>
    </row>
    <row r="38" spans="1:8" ht="15">
      <c r="A38" s="32"/>
      <c r="B38" s="47"/>
      <c r="C38" s="32"/>
      <c r="D38" s="32"/>
      <c r="E38" s="32"/>
      <c r="F38" s="32"/>
      <c r="G38" s="32"/>
      <c r="H38" s="32"/>
    </row>
    <row r="39" spans="1:8" ht="15">
      <c r="A39" s="32" t="s">
        <v>52</v>
      </c>
      <c r="B39" s="47" t="s">
        <v>75</v>
      </c>
      <c r="C39" s="32" t="s">
        <v>76</v>
      </c>
      <c r="D39" s="32"/>
      <c r="E39" s="33"/>
      <c r="F39" s="33"/>
      <c r="G39" s="33"/>
      <c r="H39" s="33"/>
    </row>
    <row r="40" spans="1:8" ht="15">
      <c r="A40" s="32" t="s">
        <v>30</v>
      </c>
      <c r="B40" s="48" t="s">
        <v>58</v>
      </c>
      <c r="C40" s="33" t="s">
        <v>57</v>
      </c>
      <c r="D40" s="32"/>
      <c r="E40" s="33">
        <v>0</v>
      </c>
      <c r="F40" s="33">
        <v>2</v>
      </c>
      <c r="G40" s="33">
        <v>2</v>
      </c>
      <c r="H40" s="33">
        <v>7</v>
      </c>
    </row>
    <row r="41" spans="1:8" ht="15">
      <c r="A41" s="32" t="s">
        <v>32</v>
      </c>
      <c r="B41" s="47"/>
      <c r="C41" s="32"/>
      <c r="D41" s="32"/>
      <c r="E41" s="33"/>
      <c r="F41" s="33"/>
      <c r="G41" s="33"/>
      <c r="H41" s="33"/>
    </row>
    <row r="42" spans="1:8" ht="15">
      <c r="A42" s="32"/>
      <c r="B42" s="47"/>
      <c r="C42" s="32"/>
      <c r="D42" s="32"/>
      <c r="E42" s="32"/>
      <c r="F42" s="32"/>
      <c r="G42" s="32"/>
      <c r="H42" s="32"/>
    </row>
    <row r="43" spans="1:8" ht="15">
      <c r="A43" s="32" t="s">
        <v>33</v>
      </c>
      <c r="B43" s="47" t="s">
        <v>74</v>
      </c>
      <c r="C43" s="32" t="s">
        <v>77</v>
      </c>
      <c r="D43" s="32"/>
      <c r="E43" s="33"/>
      <c r="F43" s="33"/>
      <c r="G43" s="33"/>
      <c r="H43" s="33"/>
    </row>
    <row r="44" spans="1:8" ht="15">
      <c r="A44" s="32" t="s">
        <v>34</v>
      </c>
      <c r="B44" s="48" t="s">
        <v>55</v>
      </c>
      <c r="C44" s="33" t="s">
        <v>40</v>
      </c>
      <c r="D44" s="32"/>
      <c r="E44" s="33">
        <v>2</v>
      </c>
      <c r="F44" s="33">
        <v>0</v>
      </c>
      <c r="G44" s="33">
        <v>9</v>
      </c>
      <c r="H44" s="33">
        <v>0</v>
      </c>
    </row>
    <row r="45" spans="1:8" ht="15">
      <c r="A45" s="32" t="s">
        <v>35</v>
      </c>
      <c r="B45" s="47"/>
      <c r="C45" s="32"/>
      <c r="D45" s="32"/>
      <c r="E45" s="33"/>
      <c r="F45" s="33"/>
      <c r="G45" s="33"/>
      <c r="H45" s="33"/>
    </row>
  </sheetData>
  <sheetProtection/>
  <conditionalFormatting sqref="B35:C46">
    <cfRule type="containsText" priority="12" dxfId="3" operator="containsText" stopIfTrue="1" text="Mildenau">
      <formula>NOT(ISERROR(SEARCH("Mildenau",B35)))</formula>
    </cfRule>
  </conditionalFormatting>
  <conditionalFormatting sqref="B7:C46">
    <cfRule type="containsText" priority="4" dxfId="2" operator="containsText" stopIfTrue="1" text="Erla">
      <formula>NOT(ISERROR(SEARCH("Erla",B7)))</formula>
    </cfRule>
    <cfRule type="containsText" priority="5" dxfId="1" operator="containsText" stopIfTrue="1" text="Zwönitz">
      <formula>NOT(ISERROR(SEARCH("Zwönitz",B7)))</formula>
    </cfRule>
    <cfRule type="containsText" priority="6" dxfId="0" operator="containsText" stopIfTrue="1" text="Aue">
      <formula>NOT(ISERROR(SEARCH("Aue",B7)))</formula>
    </cfRule>
    <cfRule type="containsText" priority="7" dxfId="4" operator="containsText" stopIfTrue="1" text="Elterlein">
      <formula>NOT(ISERROR(SEARCH("Elterlein",B7)))</formula>
    </cfRule>
    <cfRule type="containsText" priority="8" dxfId="5" operator="containsText" stopIfTrue="1" text="Grumbach">
      <formula>NOT(ISERROR(SEARCH("Grumbach",B7)))</formula>
    </cfRule>
    <cfRule type="containsText" priority="9" dxfId="6" operator="containsText" stopIfTrue="1" text="Eibenstock">
      <formula>NOT(ISERROR(SEARCH("Eibenstock",B7)))</formula>
    </cfRule>
    <cfRule type="containsText" priority="10" dxfId="3" operator="containsText" stopIfTrue="1" text="Mildenau">
      <formula>NOT(ISERROR(SEARCH("Mildenau",B7)))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11.421875" style="55" customWidth="1"/>
    <col min="2" max="2" width="55.7109375" style="55" bestFit="1" customWidth="1"/>
    <col min="3" max="16384" width="11.421875" style="55" customWidth="1"/>
  </cols>
  <sheetData>
    <row r="1" spans="1:4" s="54" customFormat="1" ht="23.25">
      <c r="A1" s="52" t="s">
        <v>37</v>
      </c>
      <c r="B1" s="53"/>
      <c r="C1" s="53"/>
      <c r="D1" s="53"/>
    </row>
    <row r="2" spans="1:4" s="54" customFormat="1" ht="24.75" customHeight="1">
      <c r="A2" s="52" t="s">
        <v>53</v>
      </c>
      <c r="B2" s="53"/>
      <c r="C2" s="53"/>
      <c r="D2" s="53"/>
    </row>
    <row r="3" spans="1:4" s="54" customFormat="1" ht="24.75" customHeight="1">
      <c r="A3" s="52"/>
      <c r="B3" s="53"/>
      <c r="C3" s="53"/>
      <c r="D3" s="53"/>
    </row>
    <row r="4" spans="1:3" ht="15">
      <c r="A4" s="39" t="s">
        <v>51</v>
      </c>
      <c r="B4" s="39" t="s">
        <v>11</v>
      </c>
      <c r="C4" s="39"/>
    </row>
    <row r="5" spans="1:3" ht="15">
      <c r="A5" s="39"/>
      <c r="B5" s="39"/>
      <c r="C5" s="39"/>
    </row>
    <row r="6" spans="1:3" ht="15">
      <c r="A6" s="39" t="s">
        <v>14</v>
      </c>
      <c r="B6" s="39" t="s">
        <v>62</v>
      </c>
      <c r="C6" s="39"/>
    </row>
    <row r="7" spans="1:3" ht="15">
      <c r="A7" s="39" t="s">
        <v>15</v>
      </c>
      <c r="B7" s="39" t="s">
        <v>60</v>
      </c>
      <c r="C7" s="39"/>
    </row>
    <row r="8" spans="1:3" ht="15">
      <c r="A8" s="39" t="s">
        <v>16</v>
      </c>
      <c r="B8" s="39" t="s">
        <v>66</v>
      </c>
      <c r="C8" s="39"/>
    </row>
    <row r="9" spans="1:3" ht="15">
      <c r="A9" s="39" t="s">
        <v>44</v>
      </c>
      <c r="B9" s="39" t="s">
        <v>61</v>
      </c>
      <c r="C9" s="39"/>
    </row>
    <row r="10" spans="1:3" ht="15">
      <c r="A10" s="39" t="s">
        <v>45</v>
      </c>
      <c r="B10" s="39" t="s">
        <v>43</v>
      </c>
      <c r="C10" s="39"/>
    </row>
    <row r="11" spans="1:3" ht="15">
      <c r="A11" s="39" t="s">
        <v>50</v>
      </c>
      <c r="B11" s="39" t="s">
        <v>65</v>
      </c>
      <c r="C11" s="39"/>
    </row>
    <row r="12" spans="1:3" ht="15">
      <c r="A12" s="39" t="s">
        <v>48</v>
      </c>
      <c r="B12" s="39" t="s">
        <v>42</v>
      </c>
      <c r="C12" s="39"/>
    </row>
    <row r="13" spans="1:3" ht="15">
      <c r="A13" s="39" t="s">
        <v>49</v>
      </c>
      <c r="B13" s="39" t="s">
        <v>64</v>
      </c>
      <c r="C13" s="39"/>
    </row>
    <row r="14" spans="1:3" ht="15">
      <c r="A14" s="39" t="s">
        <v>47</v>
      </c>
      <c r="B14" s="39" t="s">
        <v>63</v>
      </c>
      <c r="C14" s="39"/>
    </row>
    <row r="15" spans="1:3" ht="15">
      <c r="A15" s="39"/>
      <c r="B15" s="39"/>
      <c r="C15" s="39"/>
    </row>
    <row r="16" spans="1:3" ht="15">
      <c r="A16" s="39"/>
      <c r="B16" s="39"/>
      <c r="C16" s="39"/>
    </row>
    <row r="17" spans="1:3" ht="15">
      <c r="A17" s="39"/>
      <c r="B17" s="39"/>
      <c r="C17" s="39"/>
    </row>
    <row r="18" spans="1:3" ht="15">
      <c r="A18" s="39"/>
      <c r="B18" s="39"/>
      <c r="C18" s="39"/>
    </row>
    <row r="19" spans="1:3" ht="15">
      <c r="A19" s="39"/>
      <c r="B19" s="39"/>
      <c r="C19" s="39"/>
    </row>
    <row r="20" spans="1:3" ht="15">
      <c r="A20" s="39"/>
      <c r="B20" s="39"/>
      <c r="C20" s="3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2015-04-14T10:47:55Z</cp:lastPrinted>
  <dcterms:created xsi:type="dcterms:W3CDTF">2008-04-15T07:18:01Z</dcterms:created>
  <dcterms:modified xsi:type="dcterms:W3CDTF">2015-04-14T12:39:18Z</dcterms:modified>
  <cp:category/>
  <cp:version/>
  <cp:contentType/>
  <cp:contentStatus/>
</cp:coreProperties>
</file>