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firstSheet="1" activeTab="5"/>
  </bookViews>
  <sheets>
    <sheet name="WK III  Staffel 2" sheetId="1" r:id="rId1"/>
    <sheet name="WK II Vorrunde" sheetId="2" r:id="rId2"/>
    <sheet name="WK III Staffel 1" sheetId="3" r:id="rId3"/>
    <sheet name="WK IV Finale" sheetId="4" r:id="rId4"/>
    <sheet name="Finale WK II" sheetId="5" r:id="rId5"/>
    <sheet name="Finale WK III" sheetId="6" r:id="rId6"/>
  </sheets>
  <definedNames>
    <definedName name="_xlnm.Print_Area" localSheetId="0">'WK III  Staffel 2'!$A$1:$I$39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<sst xmlns="http://schemas.openxmlformats.org/spreadsheetml/2006/main" count="164" uniqueCount="56">
  <si>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</si>
  <si>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</si>
  <si>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</si>
  <si>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</si>
  <si>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</si>
  <si>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</si>
  <si>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</si>
  <si>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</si>
  <si>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</si>
  <si>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</si>
  <si>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</si>
  <si>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</si>
  <si>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</si>
  <si>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</si>
  <si>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</si>
  <si>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</si>
  <si>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Nr. 5</t>
  </si>
  <si>
    <t>5 -  1</t>
  </si>
  <si>
    <t>4 - 5</t>
  </si>
  <si>
    <t>5 - 3</t>
  </si>
  <si>
    <t>2 - 5</t>
  </si>
  <si>
    <t>3 - 1</t>
  </si>
  <si>
    <t>2 - 3</t>
  </si>
  <si>
    <t>2 - 1</t>
  </si>
  <si>
    <t>Teilnehmer Staffel 1</t>
  </si>
  <si>
    <t>Punkte</t>
  </si>
  <si>
    <t>Tore</t>
  </si>
  <si>
    <t>Differenz Tore</t>
  </si>
  <si>
    <t xml:space="preserve">                     J.t.f.O.  Fußball WK II  Jungen</t>
  </si>
  <si>
    <t xml:space="preserve">                 J.t.f.O.  Fußball WK II  Jungen</t>
  </si>
  <si>
    <t xml:space="preserve">                        J.t.f.O.  Fußball WK IV  Jungen</t>
  </si>
  <si>
    <t xml:space="preserve">    K.-Löser-Sportplatz  Annaberg</t>
  </si>
  <si>
    <t xml:space="preserve">    ERZ-Finale    J.t.f.O.  Fußball WK II  Jungen</t>
  </si>
  <si>
    <t>HGG Thum</t>
  </si>
  <si>
    <t>LKG Annaberg</t>
  </si>
  <si>
    <t>OS Großrückersw.</t>
  </si>
  <si>
    <t>OS Pestalozzi</t>
  </si>
  <si>
    <t>OS Jöhstadt</t>
  </si>
  <si>
    <t xml:space="preserve">    Annaberg-Buchholz</t>
  </si>
  <si>
    <t>1.</t>
  </si>
  <si>
    <t>2.</t>
  </si>
  <si>
    <t>ESG Erzgebirge</t>
  </si>
  <si>
    <t>3.</t>
  </si>
  <si>
    <t>4.</t>
  </si>
  <si>
    <t xml:space="preserve">     16.09.2014   K.-Löser-Sportplatz Annaberg</t>
  </si>
  <si>
    <t>OS Ehrenfriedersd.</t>
  </si>
  <si>
    <t>Die OS Jöhstadt erhält ein Freilos, da die Mannschaft des HGG Thum nicht angetreten ist</t>
  </si>
  <si>
    <t>Teilnehmer Stafel 2</t>
  </si>
  <si>
    <t>OS Sehmatal</t>
  </si>
  <si>
    <t>5.</t>
  </si>
  <si>
    <t xml:space="preserve">     30.09.2014  K.-Löser-Sportplatz Annaberg</t>
  </si>
  <si>
    <t xml:space="preserve">                 J.t.f.O.  Fußball Finale WK II  Jungen</t>
  </si>
  <si>
    <t>Die Evangelische Schulgemeinschaft Erzgebirge hat sich für das Erzgebirgsfinale im Frühjahr 2015</t>
  </si>
  <si>
    <t xml:space="preserve">          qualifiziert.</t>
  </si>
  <si>
    <t xml:space="preserve">     02.10.2014  K.-Löser-Sportplatz Annaberg</t>
  </si>
  <si>
    <t>Das Humanistische Greifenstein-Gymnasium Thum hat sich für das Erzgebirgsfinale im Frühjahr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</si>
</sst>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5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6" fillId="34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4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4" fontId="8" fillId="33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9"/>
  <sheetViews>
    <sheetView showGridLines="0" zoomScalePageLayoutView="0" workbookViewId="0" topLeftCell="A1">
      <selection activeCell="B4" sqref="B4"/>
    </sheetView>
  </sheetViews>
  <sheetFormatPr defaultColWidth="11.421875" defaultRowHeight="12.75"/>
  <cols>
    <col min="1" max="1" width="7.00390625" style="15" customWidth="1"/>
    <col min="2" max="2" width="25.7109375" style="15" customWidth="1"/>
    <col min="3" max="3" width="25.7109375" style="1" customWidth="1"/>
    <col min="4" max="4" width="8.7109375" style="1" customWidth="1"/>
    <col min="5" max="8" width="5.7109375" style="1" customWidth="1"/>
    <col min="9" max="16384" width="11.421875" style="1" customWidth="1"/>
  </cols>
  <sheetData>
    <row r="1" spans="1:8" s="29" customFormat="1" ht="25.5" customHeight="1">
      <c r="A1" s="30" t="s">
        <v>28</v>
      </c>
      <c r="B1" s="34"/>
      <c r="C1" s="30"/>
      <c r="D1" s="30"/>
      <c r="E1" s="31"/>
      <c r="F1" s="31"/>
      <c r="G1" s="31"/>
      <c r="H1" s="31"/>
    </row>
    <row r="2" spans="1:8" s="3" customFormat="1" ht="26.25" customHeight="1">
      <c r="A2" s="30"/>
      <c r="B2" s="56">
        <v>41905</v>
      </c>
      <c r="C2" s="30" t="s">
        <v>38</v>
      </c>
      <c r="D2" s="30"/>
      <c r="E2" s="31"/>
      <c r="F2" s="31"/>
      <c r="G2" s="31"/>
      <c r="H2" s="31"/>
    </row>
    <row r="3" ht="26.25" customHeight="1">
      <c r="A3" s="4"/>
    </row>
    <row r="4" spans="1:2" ht="18">
      <c r="A4" s="1"/>
      <c r="B4" s="57" t="s">
        <v>47</v>
      </c>
    </row>
    <row r="5" spans="1:2" ht="15.75">
      <c r="A5" s="1"/>
      <c r="B5" s="58"/>
    </row>
    <row r="6" spans="1:8" ht="18">
      <c r="A6" s="18" t="s">
        <v>2</v>
      </c>
      <c r="B6" s="28" t="s">
        <v>33</v>
      </c>
      <c r="C6" s="5"/>
      <c r="D6" s="5"/>
      <c r="E6" s="5"/>
      <c r="F6" s="5"/>
      <c r="G6" s="5"/>
      <c r="H6" s="5"/>
    </row>
    <row r="7" spans="1:8" ht="18">
      <c r="A7" s="18" t="s">
        <v>0</v>
      </c>
      <c r="B7" s="28" t="s">
        <v>37</v>
      </c>
      <c r="C7" s="5"/>
      <c r="D7" s="5"/>
      <c r="E7" s="5"/>
      <c r="F7" s="5"/>
      <c r="G7" s="5"/>
      <c r="H7" s="5"/>
    </row>
    <row r="8" spans="1:8" ht="18">
      <c r="A8" s="5"/>
      <c r="B8" s="16"/>
      <c r="C8" s="5"/>
      <c r="D8" s="5"/>
      <c r="E8" s="5"/>
      <c r="F8" s="5"/>
      <c r="G8" s="5"/>
      <c r="H8" s="5"/>
    </row>
    <row r="9" ht="15">
      <c r="A9" s="1"/>
    </row>
    <row r="10" ht="15">
      <c r="A10" s="1"/>
    </row>
    <row r="11" spans="1:8" ht="18">
      <c r="A11" s="6"/>
      <c r="B11" s="59" t="s">
        <v>13</v>
      </c>
      <c r="C11" s="6"/>
      <c r="D11" s="6"/>
      <c r="E11" s="23" t="s">
        <v>25</v>
      </c>
      <c r="F11" s="23"/>
      <c r="G11" s="23" t="s">
        <v>26</v>
      </c>
      <c r="H11" s="23"/>
    </row>
    <row r="12" spans="1:8" ht="23.25">
      <c r="A12" s="6"/>
      <c r="B12" s="59"/>
      <c r="C12" s="6"/>
      <c r="D12" s="6"/>
      <c r="E12" s="7"/>
      <c r="F12" s="7"/>
      <c r="G12" s="7"/>
      <c r="H12" s="7"/>
    </row>
    <row r="13" spans="1:8" ht="15">
      <c r="A13" s="8" t="s">
        <v>4</v>
      </c>
      <c r="B13" s="60" t="str">
        <f>B6</f>
        <v>HGG Thum</v>
      </c>
      <c r="C13" s="6" t="str">
        <f>B7</f>
        <v>OS Jöhstadt</v>
      </c>
      <c r="D13" s="6"/>
      <c r="E13" s="24">
        <v>3</v>
      </c>
      <c r="F13" s="24">
        <v>0</v>
      </c>
      <c r="G13" s="24">
        <v>5</v>
      </c>
      <c r="H13" s="24">
        <v>0</v>
      </c>
    </row>
    <row r="14" spans="1:8" ht="15">
      <c r="A14" s="8"/>
      <c r="B14" s="60"/>
      <c r="C14" s="6"/>
      <c r="D14" s="6"/>
      <c r="E14" s="24"/>
      <c r="F14" s="24"/>
      <c r="G14" s="24"/>
      <c r="H14" s="24"/>
    </row>
    <row r="15" spans="1:8" ht="15">
      <c r="A15" s="8"/>
      <c r="B15" s="60"/>
      <c r="C15" s="6"/>
      <c r="D15" s="6"/>
      <c r="E15" s="24"/>
      <c r="F15" s="24"/>
      <c r="G15" s="24"/>
      <c r="H15" s="24"/>
    </row>
    <row r="16" spans="1:8" ht="15">
      <c r="A16" s="8"/>
      <c r="B16" s="60"/>
      <c r="C16" s="6"/>
      <c r="D16" s="6"/>
      <c r="E16" s="6"/>
      <c r="F16" s="6"/>
      <c r="G16" s="6"/>
      <c r="H16" s="6"/>
    </row>
    <row r="17" spans="1:8" ht="15">
      <c r="A17" s="8" t="s">
        <v>23</v>
      </c>
      <c r="B17" s="60" t="str">
        <f>B7</f>
        <v>OS Jöhstadt</v>
      </c>
      <c r="C17" s="6" t="str">
        <f>B6</f>
        <v>HGG Thum</v>
      </c>
      <c r="D17" s="6"/>
      <c r="E17" s="24"/>
      <c r="F17" s="24"/>
      <c r="G17" s="24"/>
      <c r="H17" s="24"/>
    </row>
    <row r="18" spans="1:8" ht="15">
      <c r="A18" s="8"/>
      <c r="B18" s="60"/>
      <c r="C18" s="6"/>
      <c r="D18" s="6"/>
      <c r="E18" s="24"/>
      <c r="F18" s="24"/>
      <c r="G18" s="24"/>
      <c r="H18" s="24"/>
    </row>
    <row r="19" spans="1:8" ht="15">
      <c r="A19" s="8"/>
      <c r="B19" s="60"/>
      <c r="C19" s="6"/>
      <c r="D19" s="6"/>
      <c r="E19" s="24"/>
      <c r="F19" s="24"/>
      <c r="G19" s="24"/>
      <c r="H19" s="24"/>
    </row>
    <row r="20" spans="1:8" ht="15">
      <c r="A20" s="8"/>
      <c r="B20" s="60"/>
      <c r="C20" s="6"/>
      <c r="D20" s="6"/>
      <c r="E20" s="6"/>
      <c r="F20" s="6"/>
      <c r="G20" s="6"/>
      <c r="H20" s="6"/>
    </row>
    <row r="21" spans="1:8" ht="15">
      <c r="A21" s="9"/>
      <c r="B21" s="61"/>
      <c r="C21" s="9"/>
      <c r="D21" s="9"/>
      <c r="E21" s="9"/>
      <c r="F21" s="9"/>
      <c r="G21" s="9"/>
      <c r="H21" s="9"/>
    </row>
    <row r="22" spans="1:8" ht="15">
      <c r="A22" s="9"/>
      <c r="B22" s="61"/>
      <c r="C22" s="9"/>
      <c r="D22" s="9"/>
      <c r="E22" s="9"/>
      <c r="F22" s="9"/>
      <c r="G22" s="9"/>
      <c r="H22" s="9"/>
    </row>
    <row r="23" spans="1:2" ht="18">
      <c r="A23" s="1"/>
      <c r="B23" s="57" t="s">
        <v>15</v>
      </c>
    </row>
    <row r="24" ht="15">
      <c r="A24" s="1"/>
    </row>
    <row r="25" spans="1:8" ht="18">
      <c r="A25" s="18" t="s">
        <v>10</v>
      </c>
      <c r="B25" s="26" t="s">
        <v>11</v>
      </c>
      <c r="C25" s="22" t="s">
        <v>27</v>
      </c>
      <c r="D25" s="18"/>
      <c r="E25" s="23" t="s">
        <v>25</v>
      </c>
      <c r="F25" s="23"/>
      <c r="G25" s="23" t="s">
        <v>26</v>
      </c>
      <c r="H25" s="23"/>
    </row>
    <row r="26" spans="1:8" ht="18">
      <c r="A26" s="35"/>
      <c r="B26" s="26"/>
      <c r="C26" s="18"/>
      <c r="D26" s="18"/>
      <c r="E26" s="18"/>
      <c r="F26" s="18"/>
      <c r="G26" s="18"/>
      <c r="H26" s="18"/>
    </row>
    <row r="27" spans="1:8" ht="18">
      <c r="A27" s="27" t="s">
        <v>39</v>
      </c>
      <c r="B27" s="26" t="str">
        <f>B6</f>
        <v>HGG Thum</v>
      </c>
      <c r="C27" s="17">
        <f>G27-H27</f>
        <v>5</v>
      </c>
      <c r="D27" s="17"/>
      <c r="E27" s="18">
        <f>SUM(E13:E15,F17:F19)</f>
        <v>3</v>
      </c>
      <c r="F27" s="18">
        <f>SUM(F13:F15,E17:E19)</f>
        <v>0</v>
      </c>
      <c r="G27" s="18">
        <f>SUM(G13:G15,H17:H19)</f>
        <v>5</v>
      </c>
      <c r="H27" s="18">
        <f>SUM(H13:H15,G17:G19)</f>
        <v>0</v>
      </c>
    </row>
    <row r="28" spans="1:8" ht="18">
      <c r="A28" s="27" t="s">
        <v>40</v>
      </c>
      <c r="B28" s="26" t="str">
        <f>B7</f>
        <v>OS Jöhstadt</v>
      </c>
      <c r="C28" s="17">
        <f>G28-H28</f>
        <v>-5</v>
      </c>
      <c r="D28" s="17"/>
      <c r="E28" s="18">
        <f>SUM(F13:F15,E17:E19)</f>
        <v>0</v>
      </c>
      <c r="F28" s="18">
        <f>SUM(E13:E15,F17:F19)</f>
        <v>3</v>
      </c>
      <c r="G28" s="18">
        <f>SUM(H13:H15,G17:G19)</f>
        <v>0</v>
      </c>
      <c r="H28" s="18">
        <f>SUM(G13:G15,H17:H19)</f>
        <v>5</v>
      </c>
    </row>
    <row r="29" ht="15">
      <c r="A29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35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6.57421875" style="0" customWidth="1"/>
    <col min="2" max="2" width="22.7109375" style="62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29" customFormat="1" ht="25.5" customHeight="1">
      <c r="A1" s="30" t="s">
        <v>29</v>
      </c>
      <c r="B1" s="34"/>
      <c r="C1" s="30"/>
      <c r="D1" s="30"/>
      <c r="E1" s="31"/>
      <c r="F1" s="31"/>
      <c r="G1" s="31"/>
      <c r="H1" s="31"/>
    </row>
    <row r="2" spans="1:8" ht="23.25">
      <c r="A2" s="30" t="s">
        <v>44</v>
      </c>
      <c r="B2" s="63"/>
      <c r="C2" s="32"/>
      <c r="D2" s="32"/>
      <c r="E2" s="33"/>
      <c r="F2" s="33"/>
      <c r="G2" s="33"/>
      <c r="H2" s="33"/>
    </row>
    <row r="3" spans="1:8" ht="23.25">
      <c r="A3" s="4"/>
      <c r="B3" s="15"/>
      <c r="C3" s="21"/>
      <c r="D3" s="1"/>
      <c r="E3" s="1"/>
      <c r="F3" s="1"/>
      <c r="G3" s="1"/>
      <c r="H3" s="1"/>
    </row>
    <row r="4" spans="1:8" ht="18">
      <c r="A4" s="1"/>
      <c r="B4" s="57" t="s">
        <v>14</v>
      </c>
      <c r="C4" s="1"/>
      <c r="D4" s="1"/>
      <c r="E4" s="1"/>
      <c r="F4" s="1"/>
      <c r="G4" s="1"/>
      <c r="H4" s="1"/>
    </row>
    <row r="5" spans="1:8" ht="15.75">
      <c r="A5" s="2"/>
      <c r="B5" s="58"/>
      <c r="C5" s="1"/>
      <c r="D5" s="1"/>
      <c r="E5" s="1"/>
      <c r="F5" s="1"/>
      <c r="G5" s="1"/>
      <c r="H5" s="1"/>
    </row>
    <row r="6" spans="1:2" s="5" customFormat="1" ht="18">
      <c r="A6" s="17" t="s">
        <v>2</v>
      </c>
      <c r="B6" s="28" t="s">
        <v>34</v>
      </c>
    </row>
    <row r="7" spans="1:2" s="5" customFormat="1" ht="18">
      <c r="A7" s="17" t="s">
        <v>0</v>
      </c>
      <c r="B7" s="28" t="s">
        <v>41</v>
      </c>
    </row>
    <row r="8" spans="1:2" s="5" customFormat="1" ht="18">
      <c r="A8" s="17" t="s">
        <v>1</v>
      </c>
      <c r="B8" s="28" t="s">
        <v>45</v>
      </c>
    </row>
    <row r="9" spans="1:2" s="5" customFormat="1" ht="18">
      <c r="A9" s="11"/>
      <c r="B9" s="16"/>
    </row>
    <row r="10" spans="1:8" ht="15">
      <c r="A10" s="2"/>
      <c r="B10" s="15"/>
      <c r="C10" s="1"/>
      <c r="D10" s="1"/>
      <c r="E10" s="1"/>
      <c r="F10" s="1"/>
      <c r="G10" s="1"/>
      <c r="H10" s="1"/>
    </row>
    <row r="11" spans="1:8" ht="15">
      <c r="A11" s="2"/>
      <c r="B11" s="15"/>
      <c r="C11" s="1"/>
      <c r="D11" s="1"/>
      <c r="E11" s="1"/>
      <c r="F11" s="1"/>
      <c r="G11" s="1"/>
      <c r="H11" s="1"/>
    </row>
    <row r="12" spans="1:8" ht="18">
      <c r="A12" s="10"/>
      <c r="B12" s="59" t="s">
        <v>13</v>
      </c>
      <c r="C12" s="6"/>
      <c r="D12" s="6"/>
      <c r="E12" s="23" t="s">
        <v>25</v>
      </c>
      <c r="F12" s="23"/>
      <c r="G12" s="23" t="s">
        <v>26</v>
      </c>
      <c r="H12" s="23"/>
    </row>
    <row r="13" spans="1:8" ht="23.25">
      <c r="A13" s="10"/>
      <c r="B13" s="59"/>
      <c r="C13" s="6"/>
      <c r="D13" s="6"/>
      <c r="E13" s="7"/>
      <c r="F13" s="7"/>
      <c r="G13" s="7"/>
      <c r="H13" s="7"/>
    </row>
    <row r="14" spans="1:8" ht="15">
      <c r="A14" s="12" t="s">
        <v>4</v>
      </c>
      <c r="B14" s="60" t="str">
        <f>B6</f>
        <v>LKG Annaberg</v>
      </c>
      <c r="C14" s="6" t="str">
        <f>B7</f>
        <v>ESG Erzgebirge</v>
      </c>
      <c r="D14" s="6"/>
      <c r="E14" s="24">
        <v>1</v>
      </c>
      <c r="F14" s="24">
        <v>1</v>
      </c>
      <c r="G14" s="24">
        <v>0</v>
      </c>
      <c r="H14" s="24">
        <v>0</v>
      </c>
    </row>
    <row r="15" spans="1:8" ht="15">
      <c r="A15" s="12"/>
      <c r="B15" s="60"/>
      <c r="C15" s="6"/>
      <c r="D15" s="6"/>
      <c r="E15" s="24"/>
      <c r="F15" s="24"/>
      <c r="G15" s="24"/>
      <c r="H15" s="24"/>
    </row>
    <row r="16" spans="1:8" ht="15">
      <c r="A16" s="12"/>
      <c r="B16" s="60"/>
      <c r="C16" s="6"/>
      <c r="D16" s="6"/>
      <c r="E16" s="24"/>
      <c r="F16" s="24"/>
      <c r="G16" s="24"/>
      <c r="H16" s="24"/>
    </row>
    <row r="17" spans="1:8" ht="15">
      <c r="A17" s="12"/>
      <c r="B17" s="60"/>
      <c r="C17" s="6"/>
      <c r="D17" s="6"/>
      <c r="E17" s="6"/>
      <c r="F17" s="6"/>
      <c r="G17" s="6"/>
      <c r="H17" s="6"/>
    </row>
    <row r="18" spans="1:8" ht="15">
      <c r="A18" s="12" t="s">
        <v>21</v>
      </c>
      <c r="B18" s="60" t="str">
        <f>B8</f>
        <v>OS Ehrenfriedersd.</v>
      </c>
      <c r="C18" s="6" t="str">
        <f>B6</f>
        <v>LKG Annaberg</v>
      </c>
      <c r="D18" s="6"/>
      <c r="E18" s="24">
        <v>0</v>
      </c>
      <c r="F18" s="24">
        <v>3</v>
      </c>
      <c r="G18" s="24">
        <v>0</v>
      </c>
      <c r="H18" s="24">
        <v>2</v>
      </c>
    </row>
    <row r="19" spans="1:8" ht="15">
      <c r="A19" s="12"/>
      <c r="B19" s="60"/>
      <c r="C19" s="6"/>
      <c r="D19" s="6"/>
      <c r="E19" s="24"/>
      <c r="F19" s="24"/>
      <c r="G19" s="24"/>
      <c r="H19" s="24"/>
    </row>
    <row r="20" spans="1:8" ht="15">
      <c r="A20" s="12"/>
      <c r="B20" s="60"/>
      <c r="C20" s="6"/>
      <c r="D20" s="6"/>
      <c r="E20" s="24"/>
      <c r="F20" s="24"/>
      <c r="G20" s="24"/>
      <c r="H20" s="24"/>
    </row>
    <row r="21" spans="1:8" ht="15">
      <c r="A21" s="12"/>
      <c r="B21" s="60"/>
      <c r="C21" s="6"/>
      <c r="D21" s="6"/>
      <c r="E21" s="6"/>
      <c r="F21" s="6"/>
      <c r="G21" s="6"/>
      <c r="H21" s="6"/>
    </row>
    <row r="22" spans="1:8" ht="15">
      <c r="A22" s="12" t="s">
        <v>22</v>
      </c>
      <c r="B22" s="60" t="str">
        <f>B7</f>
        <v>ESG Erzgebirge</v>
      </c>
      <c r="C22" s="6" t="str">
        <f>B8</f>
        <v>OS Ehrenfriedersd.</v>
      </c>
      <c r="D22" s="6"/>
      <c r="E22" s="24">
        <v>3</v>
      </c>
      <c r="F22" s="24">
        <v>0</v>
      </c>
      <c r="G22" s="24">
        <v>1</v>
      </c>
      <c r="H22" s="24">
        <v>0</v>
      </c>
    </row>
    <row r="23" spans="1:8" ht="15">
      <c r="A23" s="12"/>
      <c r="B23" s="60"/>
      <c r="C23" s="6"/>
      <c r="D23" s="6"/>
      <c r="E23" s="24"/>
      <c r="F23" s="24"/>
      <c r="G23" s="24"/>
      <c r="H23" s="24"/>
    </row>
    <row r="24" spans="1:8" ht="15">
      <c r="A24" s="12"/>
      <c r="B24" s="60"/>
      <c r="C24" s="6"/>
      <c r="D24" s="6"/>
      <c r="E24" s="24"/>
      <c r="F24" s="24"/>
      <c r="G24" s="24"/>
      <c r="H24" s="24"/>
    </row>
    <row r="25" spans="1:8" ht="15">
      <c r="A25" s="13"/>
      <c r="B25" s="61"/>
      <c r="C25" s="9"/>
      <c r="D25" s="9"/>
      <c r="E25" s="9"/>
      <c r="F25" s="9"/>
      <c r="G25" s="9"/>
      <c r="H25" s="9"/>
    </row>
    <row r="26" spans="1:8" ht="15">
      <c r="A26" s="13"/>
      <c r="B26" s="61"/>
      <c r="C26" s="9"/>
      <c r="D26" s="9"/>
      <c r="E26" s="9"/>
      <c r="F26" s="9"/>
      <c r="G26" s="9"/>
      <c r="H26" s="9"/>
    </row>
    <row r="27" spans="1:8" ht="18">
      <c r="A27" s="2"/>
      <c r="B27" s="57" t="s">
        <v>15</v>
      </c>
      <c r="C27" s="1"/>
      <c r="D27" s="1"/>
      <c r="E27" s="1"/>
      <c r="F27" s="1"/>
      <c r="G27" s="1"/>
      <c r="H27" s="1"/>
    </row>
    <row r="28" spans="1:8" ht="15">
      <c r="A28" s="2"/>
      <c r="B28" s="15"/>
      <c r="C28" s="1"/>
      <c r="D28" s="1"/>
      <c r="E28" s="1"/>
      <c r="F28" s="1"/>
      <c r="G28" s="1"/>
      <c r="H28" s="1"/>
    </row>
    <row r="29" spans="1:8" ht="18">
      <c r="A29" s="17" t="s">
        <v>10</v>
      </c>
      <c r="B29" s="26" t="s">
        <v>11</v>
      </c>
      <c r="C29" s="18" t="s">
        <v>12</v>
      </c>
      <c r="D29" s="18"/>
      <c r="E29" s="23" t="s">
        <v>25</v>
      </c>
      <c r="F29" s="23"/>
      <c r="G29" s="23" t="s">
        <v>26</v>
      </c>
      <c r="H29" s="23"/>
    </row>
    <row r="30" spans="1:8" ht="18">
      <c r="A30" s="17"/>
      <c r="B30" s="26"/>
      <c r="C30" s="18"/>
      <c r="D30" s="18"/>
      <c r="E30" s="18"/>
      <c r="F30" s="18"/>
      <c r="G30" s="18"/>
      <c r="H30" s="18"/>
    </row>
    <row r="31" spans="1:8" ht="18">
      <c r="A31" s="25" t="s">
        <v>39</v>
      </c>
      <c r="B31" s="26" t="str">
        <f>B6</f>
        <v>LKG Annaberg</v>
      </c>
      <c r="C31" s="17">
        <f>G31-H31</f>
        <v>2</v>
      </c>
      <c r="D31" s="17"/>
      <c r="E31" s="18">
        <f>SUM(E14:E16,F18:F20)</f>
        <v>4</v>
      </c>
      <c r="F31" s="18">
        <f>SUM(F14:F16,E18:E20)</f>
        <v>1</v>
      </c>
      <c r="G31" s="18">
        <f>SUM(G14:G16,H18:H20)</f>
        <v>2</v>
      </c>
      <c r="H31" s="18">
        <f>SUM(H14:H16,G18:G20)</f>
        <v>0</v>
      </c>
    </row>
    <row r="32" spans="1:8" ht="18">
      <c r="A32" s="25" t="s">
        <v>40</v>
      </c>
      <c r="B32" s="26" t="str">
        <f>B7</f>
        <v>ESG Erzgebirge</v>
      </c>
      <c r="C32" s="17">
        <f>G32-H32</f>
        <v>1</v>
      </c>
      <c r="D32" s="17"/>
      <c r="E32" s="18">
        <f>SUM(F14:F16,E22:E24)</f>
        <v>4</v>
      </c>
      <c r="F32" s="18">
        <f>SUM(E14:E16,F22:F24)</f>
        <v>1</v>
      </c>
      <c r="G32" s="18">
        <f>SUM(H14:H16,G22:G24)</f>
        <v>1</v>
      </c>
      <c r="H32" s="18">
        <f>SUM(G14:G16,H22:H24)</f>
        <v>0</v>
      </c>
    </row>
    <row r="33" spans="1:8" ht="18">
      <c r="A33" s="25" t="s">
        <v>42</v>
      </c>
      <c r="B33" s="26" t="str">
        <f>B8</f>
        <v>OS Ehrenfriedersd.</v>
      </c>
      <c r="C33" s="17">
        <f>G33-H33</f>
        <v>-3</v>
      </c>
      <c r="D33" s="17"/>
      <c r="E33" s="18">
        <f>SUM(E18:E20,F22:F24)</f>
        <v>0</v>
      </c>
      <c r="F33" s="18">
        <f>SUM(F18:F20,E22:E24)</f>
        <v>6</v>
      </c>
      <c r="G33" s="18">
        <f>SUM(G18:G20,H22:H24)</f>
        <v>0</v>
      </c>
      <c r="H33" s="18">
        <f>SUM(H18:H20,G22:G24)</f>
        <v>3</v>
      </c>
    </row>
    <row r="34" spans="1:8" ht="15">
      <c r="A34" s="1"/>
      <c r="B34" s="15"/>
      <c r="C34" s="1"/>
      <c r="D34" s="1"/>
      <c r="E34" s="1"/>
      <c r="F34" s="1"/>
      <c r="G34" s="1"/>
      <c r="H34" s="1"/>
    </row>
    <row r="35" spans="1:8" ht="15">
      <c r="A35" s="1" t="s">
        <v>46</v>
      </c>
      <c r="B35" s="15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zoomScalePageLayoutView="0" workbookViewId="0" topLeftCell="A1">
      <selection activeCell="D6" sqref="D6"/>
    </sheetView>
  </sheetViews>
  <sheetFormatPr defaultColWidth="11.421875" defaultRowHeight="12.75"/>
  <cols>
    <col min="1" max="1" width="7.421875" style="0" customWidth="1"/>
    <col min="2" max="2" width="25.7109375" style="62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s="29" customFormat="1" ht="25.5" customHeight="1">
      <c r="A1" s="30" t="s">
        <v>32</v>
      </c>
      <c r="B1" s="34"/>
      <c r="C1" s="30"/>
      <c r="D1" s="30"/>
      <c r="E1" s="31"/>
      <c r="F1" s="31"/>
      <c r="G1" s="31"/>
      <c r="H1" s="31"/>
    </row>
    <row r="2" spans="1:8" s="3" customFormat="1" ht="23.25">
      <c r="A2" s="34"/>
      <c r="B2" s="56">
        <v>41905</v>
      </c>
      <c r="C2" s="30" t="s">
        <v>31</v>
      </c>
      <c r="D2" s="30"/>
      <c r="E2" s="31"/>
      <c r="F2" s="31"/>
      <c r="G2" s="31"/>
      <c r="H2" s="31"/>
    </row>
    <row r="3" spans="1:8" ht="23.25">
      <c r="A3" s="14"/>
      <c r="B3" s="15"/>
      <c r="C3" s="1"/>
      <c r="D3" s="1"/>
      <c r="E3" s="1"/>
      <c r="F3" s="1"/>
      <c r="G3" s="1"/>
      <c r="H3" s="1"/>
    </row>
    <row r="4" spans="1:8" ht="18">
      <c r="A4" s="15"/>
      <c r="B4" s="57" t="s">
        <v>24</v>
      </c>
      <c r="C4" s="1"/>
      <c r="D4" s="1"/>
      <c r="E4" s="1"/>
      <c r="F4" s="1"/>
      <c r="G4" s="1"/>
      <c r="H4" s="1"/>
    </row>
    <row r="5" spans="1:8" ht="15.75">
      <c r="A5" s="15"/>
      <c r="B5" s="58"/>
      <c r="C5" s="1"/>
      <c r="D5" s="1"/>
      <c r="E5" s="1"/>
      <c r="F5" s="1"/>
      <c r="G5" s="1"/>
      <c r="H5" s="1"/>
    </row>
    <row r="6" spans="1:8" ht="18">
      <c r="A6" s="26" t="s">
        <v>2</v>
      </c>
      <c r="B6" s="28" t="s">
        <v>35</v>
      </c>
      <c r="C6" s="5"/>
      <c r="D6" s="5"/>
      <c r="E6" s="5"/>
      <c r="F6" s="5"/>
      <c r="G6" s="5"/>
      <c r="H6" s="5"/>
    </row>
    <row r="7" spans="1:8" ht="18">
      <c r="A7" s="26" t="s">
        <v>0</v>
      </c>
      <c r="B7" s="28" t="s">
        <v>36</v>
      </c>
      <c r="C7" s="5"/>
      <c r="D7" s="5"/>
      <c r="E7" s="5"/>
      <c r="F7" s="5"/>
      <c r="G7" s="5"/>
      <c r="H7" s="5"/>
    </row>
    <row r="8" spans="1:8" ht="18">
      <c r="A8" s="26" t="s">
        <v>1</v>
      </c>
      <c r="B8" s="28" t="s">
        <v>34</v>
      </c>
      <c r="C8" s="5"/>
      <c r="D8" s="5"/>
      <c r="E8" s="5"/>
      <c r="F8" s="5"/>
      <c r="G8" s="5"/>
      <c r="H8" s="5"/>
    </row>
    <row r="9" spans="1:8" ht="18">
      <c r="A9" s="26" t="s">
        <v>3</v>
      </c>
      <c r="B9" s="28" t="s">
        <v>41</v>
      </c>
      <c r="C9" s="5"/>
      <c r="D9" s="5"/>
      <c r="E9" s="5"/>
      <c r="F9" s="5"/>
      <c r="G9" s="5"/>
      <c r="H9" s="5"/>
    </row>
    <row r="10" spans="1:8" ht="15">
      <c r="A10" s="15"/>
      <c r="B10" s="15"/>
      <c r="C10" s="1"/>
      <c r="D10" s="1"/>
      <c r="E10" s="1"/>
      <c r="F10" s="1"/>
      <c r="G10" s="1"/>
      <c r="H10" s="1"/>
    </row>
    <row r="11" spans="1:8" ht="15">
      <c r="A11" s="15"/>
      <c r="B11" s="15"/>
      <c r="C11" s="1"/>
      <c r="D11" s="1"/>
      <c r="E11" s="1"/>
      <c r="F11" s="1"/>
      <c r="G11" s="1"/>
      <c r="H11" s="1"/>
    </row>
    <row r="12" spans="1:8" ht="18">
      <c r="A12" s="10"/>
      <c r="B12" s="59" t="s">
        <v>13</v>
      </c>
      <c r="C12" s="6"/>
      <c r="D12" s="6"/>
      <c r="E12" s="23" t="s">
        <v>25</v>
      </c>
      <c r="F12" s="23"/>
      <c r="G12" s="23" t="s">
        <v>26</v>
      </c>
      <c r="H12" s="23"/>
    </row>
    <row r="13" spans="1:8" ht="23.25">
      <c r="A13" s="10"/>
      <c r="B13" s="59"/>
      <c r="C13" s="6"/>
      <c r="D13" s="6"/>
      <c r="E13" s="7"/>
      <c r="F13" s="7"/>
      <c r="G13" s="7"/>
      <c r="H13" s="7"/>
    </row>
    <row r="14" spans="1:8" ht="15">
      <c r="A14" s="12" t="s">
        <v>4</v>
      </c>
      <c r="B14" s="60" t="str">
        <f>B6</f>
        <v>OS Großrückersw.</v>
      </c>
      <c r="C14" s="6" t="str">
        <f>B7</f>
        <v>OS Pestalozzi</v>
      </c>
      <c r="D14" s="6"/>
      <c r="E14" s="24">
        <v>1</v>
      </c>
      <c r="F14" s="24">
        <v>1</v>
      </c>
      <c r="G14" s="24">
        <v>0</v>
      </c>
      <c r="H14" s="24">
        <v>0</v>
      </c>
    </row>
    <row r="15" spans="1:8" ht="15">
      <c r="A15" s="12"/>
      <c r="B15" s="60"/>
      <c r="C15" s="6"/>
      <c r="D15" s="6"/>
      <c r="E15" s="24"/>
      <c r="F15" s="24"/>
      <c r="G15" s="24"/>
      <c r="H15" s="24"/>
    </row>
    <row r="16" spans="1:8" ht="15">
      <c r="A16" s="12"/>
      <c r="B16" s="60"/>
      <c r="C16" s="6"/>
      <c r="D16" s="6"/>
      <c r="E16" s="24"/>
      <c r="F16" s="24"/>
      <c r="G16" s="24"/>
      <c r="H16" s="24"/>
    </row>
    <row r="17" spans="1:8" ht="15">
      <c r="A17" s="12" t="s">
        <v>5</v>
      </c>
      <c r="B17" s="60" t="str">
        <f>B8</f>
        <v>LKG Annaberg</v>
      </c>
      <c r="C17" s="6" t="str">
        <f>B9</f>
        <v>ESG Erzgebirge</v>
      </c>
      <c r="D17" s="6"/>
      <c r="E17" s="24">
        <v>3</v>
      </c>
      <c r="F17" s="24">
        <v>0</v>
      </c>
      <c r="G17" s="24">
        <v>1</v>
      </c>
      <c r="H17" s="24">
        <v>0</v>
      </c>
    </row>
    <row r="18" spans="1:8" ht="15">
      <c r="A18" s="12"/>
      <c r="B18" s="60"/>
      <c r="C18" s="6"/>
      <c r="D18" s="6"/>
      <c r="E18" s="24"/>
      <c r="F18" s="24"/>
      <c r="G18" s="24"/>
      <c r="H18" s="24"/>
    </row>
    <row r="19" spans="1:8" ht="15">
      <c r="A19" s="12"/>
      <c r="B19" s="60"/>
      <c r="C19" s="6"/>
      <c r="D19" s="6"/>
      <c r="E19" s="24"/>
      <c r="F19" s="24"/>
      <c r="G19" s="24"/>
      <c r="H19" s="24"/>
    </row>
    <row r="20" spans="1:8" ht="15">
      <c r="A20" s="12" t="s">
        <v>6</v>
      </c>
      <c r="B20" s="60" t="str">
        <f>B6</f>
        <v>OS Großrückersw.</v>
      </c>
      <c r="C20" s="6" t="str">
        <f>B8</f>
        <v>LKG Annaberg</v>
      </c>
      <c r="D20" s="6"/>
      <c r="E20" s="24">
        <v>0</v>
      </c>
      <c r="F20" s="24">
        <v>3</v>
      </c>
      <c r="G20" s="24">
        <v>0</v>
      </c>
      <c r="H20" s="24">
        <v>1</v>
      </c>
    </row>
    <row r="21" spans="1:8" ht="15">
      <c r="A21" s="12"/>
      <c r="B21" s="60"/>
      <c r="C21" s="6"/>
      <c r="D21" s="6"/>
      <c r="E21" s="24"/>
      <c r="F21" s="24"/>
      <c r="G21" s="24"/>
      <c r="H21" s="24"/>
    </row>
    <row r="22" spans="1:8" ht="15">
      <c r="A22" s="12"/>
      <c r="B22" s="60"/>
      <c r="C22" s="6"/>
      <c r="D22" s="6"/>
      <c r="E22" s="24"/>
      <c r="F22" s="24"/>
      <c r="G22" s="24"/>
      <c r="H22" s="24"/>
    </row>
    <row r="23" spans="1:8" ht="15">
      <c r="A23" s="12" t="s">
        <v>7</v>
      </c>
      <c r="B23" s="60" t="str">
        <f>B7</f>
        <v>OS Pestalozzi</v>
      </c>
      <c r="C23" s="6" t="str">
        <f>B9</f>
        <v>ESG Erzgebirge</v>
      </c>
      <c r="D23" s="6"/>
      <c r="E23" s="24">
        <v>0</v>
      </c>
      <c r="F23" s="24">
        <v>3</v>
      </c>
      <c r="G23" s="24">
        <v>0</v>
      </c>
      <c r="H23" s="24">
        <v>2</v>
      </c>
    </row>
    <row r="24" spans="1:8" ht="15">
      <c r="A24" s="12"/>
      <c r="B24" s="60"/>
      <c r="C24" s="6"/>
      <c r="D24" s="6"/>
      <c r="E24" s="24"/>
      <c r="F24" s="24"/>
      <c r="G24" s="24"/>
      <c r="H24" s="24"/>
    </row>
    <row r="25" spans="1:8" ht="15">
      <c r="A25" s="12"/>
      <c r="B25" s="60"/>
      <c r="C25" s="6"/>
      <c r="D25" s="6"/>
      <c r="E25" s="24"/>
      <c r="F25" s="24"/>
      <c r="G25" s="24"/>
      <c r="H25" s="24"/>
    </row>
    <row r="26" spans="1:8" ht="15">
      <c r="A26" s="12" t="s">
        <v>8</v>
      </c>
      <c r="B26" s="60" t="str">
        <f>B8</f>
        <v>LKG Annaberg</v>
      </c>
      <c r="C26" s="6" t="str">
        <f>B7</f>
        <v>OS Pestalozzi</v>
      </c>
      <c r="D26" s="6"/>
      <c r="E26" s="24">
        <v>3</v>
      </c>
      <c r="F26" s="24">
        <v>0</v>
      </c>
      <c r="G26" s="24">
        <v>3</v>
      </c>
      <c r="H26" s="24">
        <v>0</v>
      </c>
    </row>
    <row r="27" spans="1:8" ht="15">
      <c r="A27" s="12"/>
      <c r="B27" s="60"/>
      <c r="C27" s="6"/>
      <c r="D27" s="6"/>
      <c r="E27" s="24"/>
      <c r="F27" s="24"/>
      <c r="G27" s="24"/>
      <c r="H27" s="24"/>
    </row>
    <row r="28" spans="1:8" ht="15">
      <c r="A28" s="12"/>
      <c r="B28" s="60"/>
      <c r="C28" s="6"/>
      <c r="D28" s="6"/>
      <c r="E28" s="24"/>
      <c r="F28" s="24"/>
      <c r="G28" s="24"/>
      <c r="H28" s="24"/>
    </row>
    <row r="29" spans="1:8" ht="15">
      <c r="A29" s="12" t="s">
        <v>9</v>
      </c>
      <c r="B29" s="60" t="str">
        <f>B9</f>
        <v>ESG Erzgebirge</v>
      </c>
      <c r="C29" s="6" t="str">
        <f>B6</f>
        <v>OS Großrückersw.</v>
      </c>
      <c r="D29" s="6"/>
      <c r="E29" s="24">
        <v>3</v>
      </c>
      <c r="F29" s="24">
        <v>0</v>
      </c>
      <c r="G29" s="24">
        <v>2</v>
      </c>
      <c r="H29" s="24">
        <v>0</v>
      </c>
    </row>
    <row r="30" spans="1:8" ht="15">
      <c r="A30" s="10"/>
      <c r="B30" s="60"/>
      <c r="C30" s="6"/>
      <c r="D30" s="6"/>
      <c r="E30" s="24"/>
      <c r="F30" s="24"/>
      <c r="G30" s="24"/>
      <c r="H30" s="24"/>
    </row>
    <row r="31" spans="1:8" ht="15">
      <c r="A31" s="10"/>
      <c r="B31" s="60"/>
      <c r="C31" s="6"/>
      <c r="D31" s="6"/>
      <c r="E31" s="24"/>
      <c r="F31" s="24"/>
      <c r="G31" s="24"/>
      <c r="H31" s="24"/>
    </row>
    <row r="32" spans="1:8" ht="15">
      <c r="A32" s="13"/>
      <c r="B32" s="61"/>
      <c r="C32" s="9"/>
      <c r="D32" s="9"/>
      <c r="E32" s="9"/>
      <c r="F32" s="9"/>
      <c r="G32" s="9"/>
      <c r="H32" s="9"/>
    </row>
    <row r="33" spans="1:8" ht="15">
      <c r="A33" s="13"/>
      <c r="B33" s="61"/>
      <c r="C33" s="9"/>
      <c r="D33" s="9"/>
      <c r="E33" s="9"/>
      <c r="F33" s="9"/>
      <c r="G33" s="9"/>
      <c r="H33" s="9"/>
    </row>
    <row r="34" spans="1:8" ht="18">
      <c r="A34" s="2"/>
      <c r="B34" s="57" t="s">
        <v>15</v>
      </c>
      <c r="C34" s="1"/>
      <c r="D34" s="1"/>
      <c r="E34" s="1"/>
      <c r="F34" s="1"/>
      <c r="G34" s="1"/>
      <c r="H34" s="1"/>
    </row>
    <row r="35" spans="1:8" ht="15">
      <c r="A35" s="2"/>
      <c r="B35" s="15"/>
      <c r="C35" s="1"/>
      <c r="D35" s="1"/>
      <c r="E35" s="1"/>
      <c r="F35" s="1"/>
      <c r="G35" s="1"/>
      <c r="H35" s="1"/>
    </row>
    <row r="36" spans="1:8" ht="18">
      <c r="A36" s="17" t="s">
        <v>10</v>
      </c>
      <c r="B36" s="26" t="s">
        <v>11</v>
      </c>
      <c r="C36" s="22" t="s">
        <v>27</v>
      </c>
      <c r="D36" s="18"/>
      <c r="E36" s="23" t="s">
        <v>25</v>
      </c>
      <c r="F36" s="23"/>
      <c r="G36" s="23" t="s">
        <v>26</v>
      </c>
      <c r="H36" s="23"/>
    </row>
    <row r="37" spans="1:8" ht="18">
      <c r="A37" s="17"/>
      <c r="B37" s="26"/>
      <c r="C37" s="18"/>
      <c r="D37" s="18"/>
      <c r="E37" s="18"/>
      <c r="F37" s="18"/>
      <c r="G37" s="18"/>
      <c r="H37" s="18"/>
    </row>
    <row r="38" spans="1:8" s="20" customFormat="1" ht="18">
      <c r="A38" s="25" t="s">
        <v>42</v>
      </c>
      <c r="B38" s="26" t="str">
        <f>B6</f>
        <v>OS Großrückersw.</v>
      </c>
      <c r="C38" s="17">
        <f>G38-H38</f>
        <v>-3</v>
      </c>
      <c r="D38" s="17"/>
      <c r="E38" s="19">
        <f>SUM(E14,E15,E16,E20,E21,E22,F29,F30,F31)</f>
        <v>1</v>
      </c>
      <c r="F38" s="19">
        <f>SUM(F14:F16,F20:F22,E29:E31)</f>
        <v>7</v>
      </c>
      <c r="G38" s="19">
        <f>SUM(G14:G16,G20:G22,H29:H31)</f>
        <v>0</v>
      </c>
      <c r="H38" s="19">
        <f>SUM(H14:H16,H20:H22,G29:G31)</f>
        <v>3</v>
      </c>
    </row>
    <row r="39" spans="1:8" s="20" customFormat="1" ht="18">
      <c r="A39" s="25" t="s">
        <v>43</v>
      </c>
      <c r="B39" s="26" t="str">
        <f>B7</f>
        <v>OS Pestalozzi</v>
      </c>
      <c r="C39" s="17">
        <f>G39-H39</f>
        <v>-5</v>
      </c>
      <c r="D39" s="17"/>
      <c r="E39" s="19">
        <f>SUM(F14:F16,E23:E25,F26:F28)</f>
        <v>1</v>
      </c>
      <c r="F39" s="19">
        <f>SUM(E14:E16,F23:F25,E26:E28)</f>
        <v>7</v>
      </c>
      <c r="G39" s="19">
        <f>SUM(H14:H16,G23:G25,H26:H28)</f>
        <v>0</v>
      </c>
      <c r="H39" s="19">
        <f>SUM(G14:G16,H23:H25,G26:G28)</f>
        <v>5</v>
      </c>
    </row>
    <row r="40" spans="1:8" s="20" customFormat="1" ht="18">
      <c r="A40" s="25" t="s">
        <v>39</v>
      </c>
      <c r="B40" s="26" t="str">
        <f>B8</f>
        <v>LKG Annaberg</v>
      </c>
      <c r="C40" s="17">
        <f>G40-H40</f>
        <v>5</v>
      </c>
      <c r="D40" s="17"/>
      <c r="E40" s="19">
        <f>SUM(E17:E19,F20:F22,E26:E28)</f>
        <v>9</v>
      </c>
      <c r="F40" s="19">
        <f>SUM(F17:F19,E20:E22,F26:F28)</f>
        <v>0</v>
      </c>
      <c r="G40" s="19">
        <f>SUM(G17:G19,H20:H22,G26:G28)</f>
        <v>5</v>
      </c>
      <c r="H40" s="19">
        <f>SUM(H17:H19,G20:G22,H26:H28)</f>
        <v>0</v>
      </c>
    </row>
    <row r="41" spans="1:8" s="20" customFormat="1" ht="18">
      <c r="A41" s="25" t="s">
        <v>40</v>
      </c>
      <c r="B41" s="26" t="str">
        <f>B9</f>
        <v>ESG Erzgebirge</v>
      </c>
      <c r="C41" s="17">
        <f>G41-H41</f>
        <v>3</v>
      </c>
      <c r="D41" s="17"/>
      <c r="E41" s="19">
        <f>SUM(F17:F19,F23:F25,E29:E31)</f>
        <v>6</v>
      </c>
      <c r="F41" s="19">
        <f>SUM(E17:E19,E23:E25,F29:F31)</f>
        <v>3</v>
      </c>
      <c r="G41" s="19">
        <f>SUM(H17:H19,H23:H25,G29:G31)</f>
        <v>4</v>
      </c>
      <c r="H41" s="19">
        <f>SUM(G17:G19,G23:G25,H29:H31)</f>
        <v>1</v>
      </c>
    </row>
    <row r="42" spans="1:8" ht="15">
      <c r="A42" s="15"/>
      <c r="B42" s="15"/>
      <c r="C42" s="1"/>
      <c r="D42" s="1"/>
      <c r="E42" s="1"/>
      <c r="F42" s="1"/>
      <c r="G42" s="1"/>
      <c r="H42" s="1"/>
    </row>
    <row r="43" spans="1:8" ht="15">
      <c r="A43" s="15"/>
      <c r="B43" s="15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48"/>
  <sheetViews>
    <sheetView showGridLines="0" zoomScalePageLayoutView="0" workbookViewId="0" topLeftCell="A7">
      <selection activeCell="A43" sqref="A43"/>
    </sheetView>
  </sheetViews>
  <sheetFormatPr defaultColWidth="11.421875" defaultRowHeight="12.75"/>
  <cols>
    <col min="1" max="1" width="7.28125" style="46" customWidth="1"/>
    <col min="2" max="3" width="25.7109375" style="46" customWidth="1"/>
    <col min="4" max="4" width="8.421875" style="46" customWidth="1"/>
    <col min="5" max="5" width="5.8515625" style="46" customWidth="1"/>
    <col min="6" max="8" width="5.7109375" style="46" customWidth="1"/>
    <col min="9" max="16384" width="11.421875" style="46" customWidth="1"/>
  </cols>
  <sheetData>
    <row r="1" spans="1:4" s="38" customFormat="1" ht="25.5" customHeight="1">
      <c r="A1" s="36" t="s">
        <v>30</v>
      </c>
      <c r="B1" s="37"/>
      <c r="C1" s="36"/>
      <c r="D1" s="36"/>
    </row>
    <row r="2" spans="1:4" s="38" customFormat="1" ht="23.25">
      <c r="A2" s="39"/>
      <c r="B2" s="40">
        <v>41907</v>
      </c>
      <c r="C2" s="36" t="s">
        <v>31</v>
      </c>
      <c r="D2" s="36"/>
    </row>
    <row r="3" spans="1:4" s="38" customFormat="1" ht="15.75" customHeight="1">
      <c r="A3" s="39"/>
      <c r="B3" s="36"/>
      <c r="C3" s="36"/>
      <c r="D3" s="36"/>
    </row>
    <row r="4" spans="1:4" s="38" customFormat="1" ht="23.25">
      <c r="A4" s="39"/>
      <c r="B4" s="41" t="s">
        <v>14</v>
      </c>
      <c r="C4" s="36"/>
      <c r="D4" s="36"/>
    </row>
    <row r="5" spans="1:8" ht="18">
      <c r="A5" s="42" t="s">
        <v>2</v>
      </c>
      <c r="B5" s="43" t="s">
        <v>48</v>
      </c>
      <c r="C5" s="44"/>
      <c r="D5" s="44"/>
      <c r="E5" s="45"/>
      <c r="F5" s="45"/>
      <c r="G5" s="45"/>
      <c r="H5" s="44"/>
    </row>
    <row r="6" spans="1:8" ht="18">
      <c r="A6" s="42" t="s">
        <v>0</v>
      </c>
      <c r="B6" s="43" t="s">
        <v>33</v>
      </c>
      <c r="C6" s="44"/>
      <c r="D6" s="44"/>
      <c r="E6" s="45"/>
      <c r="F6" s="45"/>
      <c r="G6" s="45"/>
      <c r="H6" s="44"/>
    </row>
    <row r="7" spans="1:8" ht="18">
      <c r="A7" s="42" t="s">
        <v>1</v>
      </c>
      <c r="B7" s="47" t="s">
        <v>35</v>
      </c>
      <c r="C7" s="44"/>
      <c r="D7" s="44"/>
      <c r="E7" s="45"/>
      <c r="F7" s="45"/>
      <c r="G7" s="45"/>
      <c r="H7" s="44"/>
    </row>
    <row r="8" spans="1:8" ht="18">
      <c r="A8" s="42" t="s">
        <v>3</v>
      </c>
      <c r="B8" s="47" t="s">
        <v>34</v>
      </c>
      <c r="C8" s="44"/>
      <c r="D8" s="44"/>
      <c r="E8" s="45"/>
      <c r="F8" s="45"/>
      <c r="G8" s="45"/>
      <c r="H8" s="44"/>
    </row>
    <row r="9" spans="1:8" ht="18">
      <c r="A9" s="42" t="s">
        <v>16</v>
      </c>
      <c r="B9" s="43" t="s">
        <v>37</v>
      </c>
      <c r="C9" s="44"/>
      <c r="D9" s="44"/>
      <c r="E9" s="45"/>
      <c r="F9" s="45"/>
      <c r="G9" s="45"/>
      <c r="H9" s="45"/>
    </row>
    <row r="10" spans="1:8" ht="18">
      <c r="A10" s="48"/>
      <c r="B10" s="49" t="s">
        <v>13</v>
      </c>
      <c r="C10" s="50"/>
      <c r="D10" s="50"/>
      <c r="E10" s="51" t="s">
        <v>25</v>
      </c>
      <c r="F10" s="51"/>
      <c r="G10" s="51" t="s">
        <v>26</v>
      </c>
      <c r="H10" s="51"/>
    </row>
    <row r="11" spans="1:8" ht="15">
      <c r="A11" s="52" t="s">
        <v>4</v>
      </c>
      <c r="B11" s="50" t="str">
        <f>B5</f>
        <v>OS Sehmatal</v>
      </c>
      <c r="C11" s="50" t="str">
        <f>B6</f>
        <v>HGG Thum</v>
      </c>
      <c r="D11" s="50"/>
      <c r="E11" s="50">
        <v>1</v>
      </c>
      <c r="F11" s="50">
        <v>1</v>
      </c>
      <c r="G11" s="50">
        <v>1</v>
      </c>
      <c r="H11" s="50">
        <v>1</v>
      </c>
    </row>
    <row r="12" spans="1:8" ht="15">
      <c r="A12" s="52"/>
      <c r="B12" s="50"/>
      <c r="C12" s="50"/>
      <c r="D12" s="50"/>
      <c r="E12" s="50"/>
      <c r="F12" s="50"/>
      <c r="G12" s="50"/>
      <c r="H12" s="50"/>
    </row>
    <row r="13" spans="1:8" ht="15">
      <c r="A13" s="52"/>
      <c r="B13" s="50"/>
      <c r="C13" s="50"/>
      <c r="D13" s="50"/>
      <c r="E13" s="50"/>
      <c r="F13" s="50"/>
      <c r="G13" s="50"/>
      <c r="H13" s="50"/>
    </row>
    <row r="14" spans="1:8" ht="15">
      <c r="A14" s="52" t="s">
        <v>5</v>
      </c>
      <c r="B14" s="50" t="str">
        <f>B7</f>
        <v>OS Großrückersw.</v>
      </c>
      <c r="C14" s="50" t="str">
        <f>B8</f>
        <v>LKG Annaberg</v>
      </c>
      <c r="D14" s="50"/>
      <c r="E14" s="50">
        <v>0</v>
      </c>
      <c r="F14" s="50">
        <v>3</v>
      </c>
      <c r="G14" s="50">
        <v>0</v>
      </c>
      <c r="H14" s="50">
        <v>3</v>
      </c>
    </row>
    <row r="15" spans="1:8" ht="15">
      <c r="A15" s="52"/>
      <c r="B15" s="50"/>
      <c r="C15" s="50"/>
      <c r="D15" s="50"/>
      <c r="E15" s="50"/>
      <c r="F15" s="50"/>
      <c r="G15" s="50"/>
      <c r="H15" s="50"/>
    </row>
    <row r="16" spans="1:8" ht="15">
      <c r="A16" s="52"/>
      <c r="B16" s="50"/>
      <c r="C16" s="50"/>
      <c r="D16" s="50"/>
      <c r="E16" s="50"/>
      <c r="F16" s="50"/>
      <c r="G16" s="50"/>
      <c r="H16" s="50"/>
    </row>
    <row r="17" spans="1:8" ht="15">
      <c r="A17" s="52" t="s">
        <v>17</v>
      </c>
      <c r="B17" s="50" t="str">
        <f>B9</f>
        <v>OS Jöhstadt</v>
      </c>
      <c r="C17" s="50" t="str">
        <f>B5</f>
        <v>OS Sehmatal</v>
      </c>
      <c r="D17" s="50"/>
      <c r="E17" s="50">
        <v>3</v>
      </c>
      <c r="F17" s="50">
        <v>0</v>
      </c>
      <c r="G17" s="50">
        <v>4</v>
      </c>
      <c r="H17" s="50">
        <v>1</v>
      </c>
    </row>
    <row r="18" spans="1:8" ht="15">
      <c r="A18" s="52"/>
      <c r="B18" s="50"/>
      <c r="C18" s="50"/>
      <c r="D18" s="50"/>
      <c r="E18" s="50"/>
      <c r="F18" s="50"/>
      <c r="G18" s="50"/>
      <c r="H18" s="50"/>
    </row>
    <row r="19" spans="1:8" ht="15">
      <c r="A19" s="52"/>
      <c r="B19" s="50"/>
      <c r="C19" s="50"/>
      <c r="D19" s="50"/>
      <c r="E19" s="50"/>
      <c r="F19" s="50"/>
      <c r="G19" s="50"/>
      <c r="H19" s="50"/>
    </row>
    <row r="20" spans="1:8" ht="15">
      <c r="A20" s="52" t="s">
        <v>8</v>
      </c>
      <c r="B20" s="50" t="str">
        <f>B7</f>
        <v>OS Großrückersw.</v>
      </c>
      <c r="C20" s="50" t="str">
        <f>B6</f>
        <v>HGG Thum</v>
      </c>
      <c r="D20" s="50"/>
      <c r="E20" s="50">
        <v>1</v>
      </c>
      <c r="F20" s="50">
        <v>1</v>
      </c>
      <c r="G20" s="50">
        <v>0</v>
      </c>
      <c r="H20" s="50">
        <v>0</v>
      </c>
    </row>
    <row r="21" spans="1:8" ht="15">
      <c r="A21" s="52"/>
      <c r="B21" s="50"/>
      <c r="C21" s="50"/>
      <c r="D21" s="50"/>
      <c r="E21" s="50"/>
      <c r="F21" s="50"/>
      <c r="G21" s="50"/>
      <c r="H21" s="50"/>
    </row>
    <row r="22" spans="1:8" ht="15">
      <c r="A22" s="52"/>
      <c r="B22" s="50"/>
      <c r="C22" s="50"/>
      <c r="D22" s="50"/>
      <c r="E22" s="50"/>
      <c r="F22" s="50"/>
      <c r="G22" s="50"/>
      <c r="H22" s="50"/>
    </row>
    <row r="23" spans="1:8" ht="15">
      <c r="A23" s="52" t="s">
        <v>18</v>
      </c>
      <c r="B23" s="50" t="str">
        <f>B8</f>
        <v>LKG Annaberg</v>
      </c>
      <c r="C23" s="50" t="str">
        <f>B9</f>
        <v>OS Jöhstadt</v>
      </c>
      <c r="D23" s="50"/>
      <c r="E23" s="50">
        <v>0</v>
      </c>
      <c r="F23" s="50">
        <v>3</v>
      </c>
      <c r="G23" s="50">
        <v>0</v>
      </c>
      <c r="H23" s="50">
        <v>3</v>
      </c>
    </row>
    <row r="24" spans="1:8" ht="15">
      <c r="A24" s="52"/>
      <c r="B24" s="50"/>
      <c r="C24" s="50"/>
      <c r="D24" s="50"/>
      <c r="E24" s="50"/>
      <c r="F24" s="50"/>
      <c r="G24" s="50"/>
      <c r="H24" s="50"/>
    </row>
    <row r="25" spans="1:8" ht="15">
      <c r="A25" s="52"/>
      <c r="B25" s="50"/>
      <c r="C25" s="50"/>
      <c r="D25" s="50"/>
      <c r="E25" s="50"/>
      <c r="F25" s="50"/>
      <c r="G25" s="50"/>
      <c r="H25" s="50"/>
    </row>
    <row r="26" spans="1:8" ht="15">
      <c r="A26" s="52" t="s">
        <v>6</v>
      </c>
      <c r="B26" s="50" t="str">
        <f>B5</f>
        <v>OS Sehmatal</v>
      </c>
      <c r="C26" s="50" t="str">
        <f>B7</f>
        <v>OS Großrückersw.</v>
      </c>
      <c r="D26" s="50"/>
      <c r="E26" s="50">
        <v>3</v>
      </c>
      <c r="F26" s="50">
        <v>0</v>
      </c>
      <c r="G26" s="50">
        <v>3</v>
      </c>
      <c r="H26" s="50">
        <v>1</v>
      </c>
    </row>
    <row r="27" spans="1:8" ht="15">
      <c r="A27" s="48"/>
      <c r="B27" s="50"/>
      <c r="C27" s="50"/>
      <c r="D27" s="50"/>
      <c r="E27" s="50"/>
      <c r="F27" s="50"/>
      <c r="G27" s="50"/>
      <c r="H27" s="50"/>
    </row>
    <row r="28" spans="1:8" ht="15">
      <c r="A28" s="48"/>
      <c r="B28" s="50"/>
      <c r="C28" s="50"/>
      <c r="D28" s="50"/>
      <c r="E28" s="50"/>
      <c r="F28" s="50"/>
      <c r="G28" s="50"/>
      <c r="H28" s="50"/>
    </row>
    <row r="29" spans="1:8" ht="15">
      <c r="A29" s="52" t="s">
        <v>7</v>
      </c>
      <c r="B29" s="50" t="str">
        <f>B6</f>
        <v>HGG Thum</v>
      </c>
      <c r="C29" s="50" t="str">
        <f>B8</f>
        <v>LKG Annaberg</v>
      </c>
      <c r="D29" s="50"/>
      <c r="E29" s="50">
        <v>1</v>
      </c>
      <c r="F29" s="50">
        <v>1</v>
      </c>
      <c r="G29" s="50">
        <v>0</v>
      </c>
      <c r="H29" s="50">
        <v>0</v>
      </c>
    </row>
    <row r="30" spans="1:8" ht="15">
      <c r="A30" s="52"/>
      <c r="B30" s="50"/>
      <c r="C30" s="50"/>
      <c r="D30" s="50"/>
      <c r="E30" s="50"/>
      <c r="F30" s="50"/>
      <c r="G30" s="50"/>
      <c r="H30" s="50"/>
    </row>
    <row r="31" spans="1:8" ht="15">
      <c r="A31" s="52"/>
      <c r="B31" s="50"/>
      <c r="C31" s="50"/>
      <c r="D31" s="50"/>
      <c r="E31" s="50"/>
      <c r="F31" s="50"/>
      <c r="G31" s="50"/>
      <c r="H31" s="50"/>
    </row>
    <row r="32" spans="1:8" ht="15">
      <c r="A32" s="52" t="s">
        <v>19</v>
      </c>
      <c r="B32" s="50" t="str">
        <f>B9</f>
        <v>OS Jöhstadt</v>
      </c>
      <c r="C32" s="50" t="str">
        <f>B7</f>
        <v>OS Großrückersw.</v>
      </c>
      <c r="D32" s="50"/>
      <c r="E32" s="50">
        <v>3</v>
      </c>
      <c r="F32" s="50">
        <v>0</v>
      </c>
      <c r="G32" s="50">
        <v>3</v>
      </c>
      <c r="H32" s="50">
        <v>0</v>
      </c>
    </row>
    <row r="33" spans="1:8" ht="15">
      <c r="A33" s="52"/>
      <c r="B33" s="50"/>
      <c r="C33" s="50"/>
      <c r="D33" s="50"/>
      <c r="E33" s="50"/>
      <c r="F33" s="50"/>
      <c r="G33" s="50"/>
      <c r="H33" s="50"/>
    </row>
    <row r="34" spans="1:8" ht="15">
      <c r="A34" s="52"/>
      <c r="B34" s="50"/>
      <c r="C34" s="50"/>
      <c r="D34" s="50"/>
      <c r="E34" s="50"/>
      <c r="F34" s="50"/>
      <c r="G34" s="50"/>
      <c r="H34" s="50"/>
    </row>
    <row r="35" spans="1:8" ht="15">
      <c r="A35" s="52" t="s">
        <v>9</v>
      </c>
      <c r="B35" s="50" t="str">
        <f>B8</f>
        <v>LKG Annaberg</v>
      </c>
      <c r="C35" s="50" t="str">
        <f>B5</f>
        <v>OS Sehmatal</v>
      </c>
      <c r="D35" s="50"/>
      <c r="E35" s="50">
        <v>3</v>
      </c>
      <c r="F35" s="50">
        <v>0</v>
      </c>
      <c r="G35" s="50">
        <v>2</v>
      </c>
      <c r="H35" s="50">
        <v>1</v>
      </c>
    </row>
    <row r="36" spans="1:8" ht="15">
      <c r="A36" s="52"/>
      <c r="B36" s="50"/>
      <c r="C36" s="50"/>
      <c r="D36" s="50"/>
      <c r="E36" s="50"/>
      <c r="F36" s="50"/>
      <c r="G36" s="50"/>
      <c r="H36" s="50"/>
    </row>
    <row r="37" spans="1:8" ht="15">
      <c r="A37" s="52"/>
      <c r="B37" s="50"/>
      <c r="C37" s="50"/>
      <c r="D37" s="50"/>
      <c r="E37" s="50"/>
      <c r="F37" s="50"/>
      <c r="G37" s="50"/>
      <c r="H37" s="50"/>
    </row>
    <row r="38" spans="1:8" ht="15">
      <c r="A38" s="52" t="s">
        <v>20</v>
      </c>
      <c r="B38" s="50" t="str">
        <f>B6</f>
        <v>HGG Thum</v>
      </c>
      <c r="C38" s="50" t="str">
        <f>B9</f>
        <v>OS Jöhstadt</v>
      </c>
      <c r="D38" s="50"/>
      <c r="E38" s="50">
        <v>0</v>
      </c>
      <c r="F38" s="50">
        <v>3</v>
      </c>
      <c r="G38" s="50">
        <v>0</v>
      </c>
      <c r="H38" s="50">
        <v>2</v>
      </c>
    </row>
    <row r="39" spans="1:8" ht="15">
      <c r="A39" s="52"/>
      <c r="B39" s="50"/>
      <c r="C39" s="50"/>
      <c r="D39" s="50"/>
      <c r="E39" s="50"/>
      <c r="F39" s="50"/>
      <c r="G39" s="50"/>
      <c r="H39" s="50"/>
    </row>
    <row r="40" spans="1:8" ht="15">
      <c r="A40" s="52"/>
      <c r="B40" s="50"/>
      <c r="C40" s="50"/>
      <c r="D40" s="50"/>
      <c r="E40" s="50"/>
      <c r="F40" s="50"/>
      <c r="G40" s="50"/>
      <c r="H40" s="50"/>
    </row>
    <row r="41" spans="1:8" ht="18">
      <c r="A41" s="53"/>
      <c r="B41" s="41" t="s">
        <v>15</v>
      </c>
      <c r="C41" s="45"/>
      <c r="D41" s="45"/>
      <c r="E41" s="45"/>
      <c r="F41" s="45"/>
      <c r="G41" s="45"/>
      <c r="H41" s="45"/>
    </row>
    <row r="42" spans="1:8" ht="18">
      <c r="A42" s="54" t="s">
        <v>10</v>
      </c>
      <c r="B42" s="54" t="s">
        <v>11</v>
      </c>
      <c r="C42" s="43" t="s">
        <v>27</v>
      </c>
      <c r="D42" s="47"/>
      <c r="E42" s="51" t="s">
        <v>25</v>
      </c>
      <c r="F42" s="51"/>
      <c r="G42" s="51" t="s">
        <v>26</v>
      </c>
      <c r="H42" s="51"/>
    </row>
    <row r="43" spans="1:8" ht="18">
      <c r="A43" s="54" t="s">
        <v>42</v>
      </c>
      <c r="B43" s="55" t="str">
        <f>B5</f>
        <v>OS Sehmatal</v>
      </c>
      <c r="C43" s="54">
        <f>G43-H43</f>
        <v>-2</v>
      </c>
      <c r="D43" s="54"/>
      <c r="E43" s="55">
        <f>SUM(E11:E13,F17:F19,E26:E28,F35:F37)</f>
        <v>4</v>
      </c>
      <c r="F43" s="55"/>
      <c r="G43" s="55">
        <f>SUM(G11:G13,H17:H19,G26:G28,H35:H37)</f>
        <v>6</v>
      </c>
      <c r="H43" s="55">
        <f>SUM(H11:H13,G17:G19,H26:H28,G35:G37)</f>
        <v>8</v>
      </c>
    </row>
    <row r="44" spans="1:8" ht="18">
      <c r="A44" s="54" t="s">
        <v>43</v>
      </c>
      <c r="B44" s="55" t="str">
        <f>B6</f>
        <v>HGG Thum</v>
      </c>
      <c r="C44" s="54">
        <f>G44-H44</f>
        <v>-2</v>
      </c>
      <c r="D44" s="54"/>
      <c r="E44" s="55">
        <f>SUM(F11:F13,F20:F22,E29:E31,E38:E40)</f>
        <v>3</v>
      </c>
      <c r="F44" s="55"/>
      <c r="G44" s="55">
        <f>SUM(H11:H13,H20:H22,G29:G31,G38:G40)</f>
        <v>1</v>
      </c>
      <c r="H44" s="55">
        <f>SUM(G11:G13,G20:G22,H29:H31,H38:H40)</f>
        <v>3</v>
      </c>
    </row>
    <row r="45" spans="1:8" ht="18">
      <c r="A45" s="54" t="s">
        <v>49</v>
      </c>
      <c r="B45" s="55" t="str">
        <f>B7</f>
        <v>OS Großrückersw.</v>
      </c>
      <c r="C45" s="54">
        <f>G45-H45</f>
        <v>-8</v>
      </c>
      <c r="D45" s="54"/>
      <c r="E45" s="55">
        <f>SUM(E14:E16,E20:E22,F26:F28,F32:F34)</f>
        <v>1</v>
      </c>
      <c r="F45" s="55"/>
      <c r="G45" s="55">
        <f>SUM(G14:G16,G20:G22,H26:H28,H32:H34)</f>
        <v>1</v>
      </c>
      <c r="H45" s="55">
        <f>SUM(H14:H16,H20:H22,G26:G28,G32:G34)</f>
        <v>9</v>
      </c>
    </row>
    <row r="46" spans="1:8" ht="18">
      <c r="A46" s="54" t="s">
        <v>40</v>
      </c>
      <c r="B46" s="55" t="str">
        <f>B8</f>
        <v>LKG Annaberg</v>
      </c>
      <c r="C46" s="54">
        <f>G46-H46</f>
        <v>1</v>
      </c>
      <c r="D46" s="54"/>
      <c r="E46" s="55">
        <f>SUM(F14:F16,F29:F31,E23:E25,E35:E37)</f>
        <v>7</v>
      </c>
      <c r="F46" s="55"/>
      <c r="G46" s="55">
        <f>SUM(H14:H16,G23:G25,H29:H31,G35:G37)</f>
        <v>5</v>
      </c>
      <c r="H46" s="55">
        <f>SUM(G14:G16,H23:H25,G29:G31,H35:H37)</f>
        <v>4</v>
      </c>
    </row>
    <row r="47" spans="1:8" ht="18">
      <c r="A47" s="54" t="s">
        <v>39</v>
      </c>
      <c r="B47" s="47" t="str">
        <f>B9</f>
        <v>OS Jöhstadt</v>
      </c>
      <c r="C47" s="54">
        <f>G47-H47</f>
        <v>11</v>
      </c>
      <c r="D47" s="54"/>
      <c r="E47" s="47">
        <f>SUM(E17:E19,F23:F25,E32:E34,F38:F40)</f>
        <v>12</v>
      </c>
      <c r="F47" s="47"/>
      <c r="G47" s="47">
        <f>SUM(G17:G19,H23:H25,G32:G34,H38:H40)</f>
        <v>12</v>
      </c>
      <c r="H47" s="47">
        <f>SUM(H17:H19,G23:G25,H32:H34,G38:G40)</f>
        <v>1</v>
      </c>
    </row>
    <row r="48" spans="1:7" ht="15">
      <c r="A48" s="45"/>
      <c r="B48" s="45"/>
      <c r="C48" s="45"/>
      <c r="D48" s="45"/>
      <c r="E48" s="45"/>
      <c r="F48" s="45"/>
      <c r="G48" s="45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.57421875" style="0" customWidth="1"/>
    <col min="2" max="2" width="22.7109375" style="62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29" customFormat="1" ht="25.5" customHeight="1">
      <c r="A1" s="30" t="s">
        <v>51</v>
      </c>
      <c r="B1" s="34"/>
      <c r="C1" s="30"/>
      <c r="D1" s="30"/>
      <c r="E1" s="31"/>
      <c r="F1" s="31"/>
      <c r="G1" s="31"/>
      <c r="H1" s="31"/>
    </row>
    <row r="2" spans="1:8" ht="23.25">
      <c r="A2" s="30" t="s">
        <v>50</v>
      </c>
      <c r="B2" s="63"/>
      <c r="C2" s="32"/>
      <c r="D2" s="32"/>
      <c r="E2" s="33"/>
      <c r="F2" s="33"/>
      <c r="G2" s="33"/>
      <c r="H2" s="33"/>
    </row>
    <row r="3" spans="1:8" ht="23.25">
      <c r="A3" s="4"/>
      <c r="B3" s="15"/>
      <c r="C3" s="21"/>
      <c r="D3" s="1"/>
      <c r="E3" s="1"/>
      <c r="F3" s="1"/>
      <c r="G3" s="1"/>
      <c r="H3" s="1"/>
    </row>
    <row r="4" spans="1:8" ht="18">
      <c r="A4" s="1"/>
      <c r="B4" s="57" t="s">
        <v>14</v>
      </c>
      <c r="C4" s="1"/>
      <c r="D4" s="1"/>
      <c r="E4" s="1"/>
      <c r="F4" s="1"/>
      <c r="G4" s="1"/>
      <c r="H4" s="1"/>
    </row>
    <row r="5" spans="1:8" ht="15.75">
      <c r="A5" s="2"/>
      <c r="B5" s="58"/>
      <c r="C5" s="1"/>
      <c r="D5" s="1"/>
      <c r="E5" s="1"/>
      <c r="F5" s="1"/>
      <c r="G5" s="1"/>
      <c r="H5" s="1"/>
    </row>
    <row r="6" spans="1:2" s="5" customFormat="1" ht="18">
      <c r="A6" s="17" t="s">
        <v>2</v>
      </c>
      <c r="B6" s="28" t="s">
        <v>41</v>
      </c>
    </row>
    <row r="7" spans="1:2" s="5" customFormat="1" ht="18">
      <c r="A7" s="17" t="s">
        <v>0</v>
      </c>
      <c r="B7" s="28" t="s">
        <v>34</v>
      </c>
    </row>
    <row r="8" spans="1:2" s="5" customFormat="1" ht="18">
      <c r="A8" s="17" t="s">
        <v>1</v>
      </c>
      <c r="B8" s="28" t="s">
        <v>37</v>
      </c>
    </row>
    <row r="9" spans="1:2" s="5" customFormat="1" ht="18">
      <c r="A9" s="11"/>
      <c r="B9" s="16"/>
    </row>
    <row r="10" spans="1:8" ht="15">
      <c r="A10" s="2"/>
      <c r="B10" s="15"/>
      <c r="C10" s="1"/>
      <c r="D10" s="1"/>
      <c r="E10" s="1"/>
      <c r="F10" s="1"/>
      <c r="G10" s="1"/>
      <c r="H10" s="1"/>
    </row>
    <row r="11" spans="1:8" ht="15">
      <c r="A11" s="2"/>
      <c r="B11" s="15"/>
      <c r="C11" s="1"/>
      <c r="D11" s="1"/>
      <c r="E11" s="1"/>
      <c r="F11" s="1"/>
      <c r="G11" s="1"/>
      <c r="H11" s="1"/>
    </row>
    <row r="12" spans="1:8" ht="18">
      <c r="A12" s="10"/>
      <c r="B12" s="59" t="s">
        <v>13</v>
      </c>
      <c r="C12" s="6"/>
      <c r="D12" s="6"/>
      <c r="E12" s="23" t="s">
        <v>25</v>
      </c>
      <c r="F12" s="23"/>
      <c r="G12" s="23" t="s">
        <v>26</v>
      </c>
      <c r="H12" s="23"/>
    </row>
    <row r="13" spans="1:8" ht="23.25">
      <c r="A13" s="10"/>
      <c r="B13" s="59"/>
      <c r="C13" s="6"/>
      <c r="D13" s="6"/>
      <c r="E13" s="7"/>
      <c r="F13" s="7"/>
      <c r="G13" s="7"/>
      <c r="H13" s="7"/>
    </row>
    <row r="14" spans="1:8" ht="15">
      <c r="A14" s="12" t="s">
        <v>4</v>
      </c>
      <c r="B14" s="60" t="str">
        <f>B6</f>
        <v>ESG Erzgebirge</v>
      </c>
      <c r="C14" s="6" t="str">
        <f>B7</f>
        <v>LKG Annaberg</v>
      </c>
      <c r="D14" s="6"/>
      <c r="E14" s="24">
        <v>3</v>
      </c>
      <c r="F14" s="24">
        <v>0</v>
      </c>
      <c r="G14" s="24">
        <v>2</v>
      </c>
      <c r="H14" s="24">
        <v>0</v>
      </c>
    </row>
    <row r="15" spans="1:8" ht="15">
      <c r="A15" s="12"/>
      <c r="B15" s="60"/>
      <c r="C15" s="6"/>
      <c r="D15" s="6"/>
      <c r="E15" s="24"/>
      <c r="F15" s="24"/>
      <c r="G15" s="24"/>
      <c r="H15" s="24"/>
    </row>
    <row r="16" spans="1:8" ht="15">
      <c r="A16" s="12"/>
      <c r="B16" s="60"/>
      <c r="C16" s="6"/>
      <c r="D16" s="6"/>
      <c r="E16" s="24"/>
      <c r="F16" s="24"/>
      <c r="G16" s="24"/>
      <c r="H16" s="24"/>
    </row>
    <row r="17" spans="1:8" ht="15">
      <c r="A17" s="12"/>
      <c r="B17" s="60"/>
      <c r="C17" s="6"/>
      <c r="D17" s="6"/>
      <c r="E17" s="6"/>
      <c r="F17" s="6"/>
      <c r="G17" s="6"/>
      <c r="H17" s="6"/>
    </row>
    <row r="18" spans="1:8" ht="15">
      <c r="A18" s="12" t="s">
        <v>21</v>
      </c>
      <c r="B18" s="60" t="str">
        <f>B8</f>
        <v>OS Jöhstadt</v>
      </c>
      <c r="C18" s="6" t="str">
        <f>B6</f>
        <v>ESG Erzgebirge</v>
      </c>
      <c r="D18" s="6"/>
      <c r="E18" s="24">
        <v>0</v>
      </c>
      <c r="F18" s="24">
        <v>3</v>
      </c>
      <c r="G18" s="24">
        <v>0</v>
      </c>
      <c r="H18" s="24">
        <v>2</v>
      </c>
    </row>
    <row r="19" spans="1:8" ht="15">
      <c r="A19" s="12"/>
      <c r="B19" s="60"/>
      <c r="C19" s="6"/>
      <c r="D19" s="6"/>
      <c r="E19" s="24"/>
      <c r="F19" s="24"/>
      <c r="G19" s="24"/>
      <c r="H19" s="24"/>
    </row>
    <row r="20" spans="1:8" ht="15">
      <c r="A20" s="12"/>
      <c r="B20" s="60"/>
      <c r="C20" s="6"/>
      <c r="D20" s="6"/>
      <c r="E20" s="24"/>
      <c r="F20" s="24"/>
      <c r="G20" s="24"/>
      <c r="H20" s="24"/>
    </row>
    <row r="21" spans="1:8" ht="15">
      <c r="A21" s="12"/>
      <c r="B21" s="60"/>
      <c r="C21" s="6"/>
      <c r="D21" s="6"/>
      <c r="E21" s="6"/>
      <c r="F21" s="6"/>
      <c r="G21" s="6"/>
      <c r="H21" s="6"/>
    </row>
    <row r="22" spans="1:8" ht="15">
      <c r="A22" s="12" t="s">
        <v>22</v>
      </c>
      <c r="B22" s="60" t="str">
        <f>B7</f>
        <v>LKG Annaberg</v>
      </c>
      <c r="C22" s="6" t="str">
        <f>B8</f>
        <v>OS Jöhstadt</v>
      </c>
      <c r="D22" s="6"/>
      <c r="E22" s="24">
        <v>3</v>
      </c>
      <c r="F22" s="24">
        <v>0</v>
      </c>
      <c r="G22" s="24">
        <v>4</v>
      </c>
      <c r="H22" s="24">
        <v>1</v>
      </c>
    </row>
    <row r="23" spans="1:8" ht="15">
      <c r="A23" s="12"/>
      <c r="B23" s="60"/>
      <c r="C23" s="6"/>
      <c r="D23" s="6"/>
      <c r="E23" s="24"/>
      <c r="F23" s="24"/>
      <c r="G23" s="24"/>
      <c r="H23" s="24"/>
    </row>
    <row r="24" spans="1:8" ht="15">
      <c r="A24" s="12"/>
      <c r="B24" s="60"/>
      <c r="C24" s="6"/>
      <c r="D24" s="6"/>
      <c r="E24" s="24"/>
      <c r="F24" s="24"/>
      <c r="G24" s="24"/>
      <c r="H24" s="24"/>
    </row>
    <row r="25" spans="1:8" ht="15">
      <c r="A25" s="13"/>
      <c r="B25" s="61"/>
      <c r="C25" s="9"/>
      <c r="D25" s="9"/>
      <c r="E25" s="9"/>
      <c r="F25" s="9"/>
      <c r="G25" s="9"/>
      <c r="H25" s="9"/>
    </row>
    <row r="26" spans="1:8" ht="15">
      <c r="A26" s="13"/>
      <c r="B26" s="61"/>
      <c r="C26" s="9"/>
      <c r="D26" s="9"/>
      <c r="E26" s="9"/>
      <c r="F26" s="9"/>
      <c r="G26" s="9"/>
      <c r="H26" s="9"/>
    </row>
    <row r="27" spans="1:8" ht="18">
      <c r="A27" s="2"/>
      <c r="B27" s="57" t="s">
        <v>15</v>
      </c>
      <c r="C27" s="1"/>
      <c r="D27" s="1"/>
      <c r="E27" s="1"/>
      <c r="F27" s="1"/>
      <c r="G27" s="1"/>
      <c r="H27" s="1"/>
    </row>
    <row r="28" spans="1:8" ht="15">
      <c r="A28" s="2"/>
      <c r="B28" s="15"/>
      <c r="C28" s="1"/>
      <c r="D28" s="1"/>
      <c r="E28" s="1"/>
      <c r="F28" s="1"/>
      <c r="G28" s="1"/>
      <c r="H28" s="1"/>
    </row>
    <row r="29" spans="1:8" ht="18">
      <c r="A29" s="17" t="s">
        <v>10</v>
      </c>
      <c r="B29" s="26" t="s">
        <v>11</v>
      </c>
      <c r="C29" s="18" t="s">
        <v>12</v>
      </c>
      <c r="D29" s="18"/>
      <c r="E29" s="23" t="s">
        <v>25</v>
      </c>
      <c r="F29" s="23"/>
      <c r="G29" s="23" t="s">
        <v>26</v>
      </c>
      <c r="H29" s="23"/>
    </row>
    <row r="30" spans="1:8" ht="18">
      <c r="A30" s="17"/>
      <c r="B30" s="26"/>
      <c r="C30" s="18"/>
      <c r="D30" s="18"/>
      <c r="E30" s="18"/>
      <c r="F30" s="18"/>
      <c r="G30" s="18"/>
      <c r="H30" s="18"/>
    </row>
    <row r="31" spans="1:8" ht="18">
      <c r="A31" s="25" t="s">
        <v>39</v>
      </c>
      <c r="B31" s="26" t="str">
        <f>B6</f>
        <v>ESG Erzgebirge</v>
      </c>
      <c r="C31" s="17">
        <f>G31-H31</f>
        <v>4</v>
      </c>
      <c r="D31" s="17"/>
      <c r="E31" s="18">
        <f>SUM(E14:E16,F18:F20)</f>
        <v>6</v>
      </c>
      <c r="F31" s="18"/>
      <c r="G31" s="18">
        <f>SUM(G14:G16,H18:H20)</f>
        <v>4</v>
      </c>
      <c r="H31" s="18">
        <f>SUM(H14:H16,G18:G20)</f>
        <v>0</v>
      </c>
    </row>
    <row r="32" spans="1:8" ht="18">
      <c r="A32" s="25" t="s">
        <v>40</v>
      </c>
      <c r="B32" s="26" t="str">
        <f>B7</f>
        <v>LKG Annaberg</v>
      </c>
      <c r="C32" s="17">
        <f>G32-H32</f>
        <v>1</v>
      </c>
      <c r="D32" s="17"/>
      <c r="E32" s="18">
        <f>SUM(F14:F16,E22:E24)</f>
        <v>3</v>
      </c>
      <c r="F32" s="18"/>
      <c r="G32" s="18">
        <f>SUM(H14:H16,G22:G24)</f>
        <v>4</v>
      </c>
      <c r="H32" s="18">
        <f>SUM(G14:G16,H22:H24)</f>
        <v>3</v>
      </c>
    </row>
    <row r="33" spans="1:8" ht="18">
      <c r="A33" s="25" t="s">
        <v>42</v>
      </c>
      <c r="B33" s="26" t="str">
        <f>B8</f>
        <v>OS Jöhstadt</v>
      </c>
      <c r="C33" s="17">
        <f>G33-H33</f>
        <v>-5</v>
      </c>
      <c r="D33" s="17"/>
      <c r="E33" s="18">
        <f>SUM(E18:E20,F22:F24)</f>
        <v>0</v>
      </c>
      <c r="F33" s="18"/>
      <c r="G33" s="18">
        <f>SUM(G18:G20,H22:H24)</f>
        <v>1</v>
      </c>
      <c r="H33" s="18">
        <f>SUM(H18:H20,G22:G24)</f>
        <v>6</v>
      </c>
    </row>
    <row r="34" spans="1:8" ht="18">
      <c r="A34" s="64"/>
      <c r="B34" s="67"/>
      <c r="C34" s="68"/>
      <c r="D34" s="68"/>
      <c r="E34" s="69"/>
      <c r="F34" s="69"/>
      <c r="G34" s="69"/>
      <c r="H34" s="69"/>
    </row>
    <row r="35" spans="1:8" ht="15">
      <c r="A35" s="1" t="s">
        <v>52</v>
      </c>
      <c r="B35" s="15"/>
      <c r="C35" s="1"/>
      <c r="D35" s="1"/>
      <c r="E35" s="1"/>
      <c r="F35" s="1"/>
      <c r="G35" s="1"/>
      <c r="H35" s="1"/>
    </row>
    <row r="36" spans="1:2" ht="15">
      <c r="A36" s="66" t="s">
        <v>53</v>
      </c>
      <c r="B36" s="65"/>
    </row>
  </sheetData>
  <sheetProtection/>
  <printOptions/>
  <pageMargins left="0.7" right="0.7" top="0.787401575" bottom="0.7874015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3">
      <selection activeCell="K32" sqref="K32"/>
    </sheetView>
  </sheetViews>
  <sheetFormatPr defaultColWidth="11.421875" defaultRowHeight="12.75"/>
  <cols>
    <col min="1" max="1" width="6.57421875" style="0" customWidth="1"/>
    <col min="2" max="2" width="22.7109375" style="62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29" customFormat="1" ht="25.5" customHeight="1">
      <c r="A1" s="30" t="s">
        <v>51</v>
      </c>
      <c r="B1" s="34"/>
      <c r="C1" s="30"/>
      <c r="D1" s="30"/>
      <c r="E1" s="31"/>
      <c r="F1" s="31"/>
      <c r="G1" s="31"/>
      <c r="H1" s="31"/>
    </row>
    <row r="2" spans="1:8" ht="23.25">
      <c r="A2" s="30" t="s">
        <v>54</v>
      </c>
      <c r="B2" s="63"/>
      <c r="C2" s="32"/>
      <c r="D2" s="32"/>
      <c r="E2" s="33"/>
      <c r="F2" s="33"/>
      <c r="G2" s="33"/>
      <c r="H2" s="33"/>
    </row>
    <row r="3" spans="1:8" ht="23.25">
      <c r="A3" s="4"/>
      <c r="B3" s="15"/>
      <c r="C3" s="21"/>
      <c r="D3" s="1"/>
      <c r="E3" s="1"/>
      <c r="F3" s="1"/>
      <c r="G3" s="1"/>
      <c r="H3" s="1"/>
    </row>
    <row r="4" spans="1:8" ht="18">
      <c r="A4" s="1"/>
      <c r="B4" s="57" t="s">
        <v>14</v>
      </c>
      <c r="C4" s="1"/>
      <c r="D4" s="1"/>
      <c r="E4" s="1"/>
      <c r="F4" s="1"/>
      <c r="G4" s="1"/>
      <c r="H4" s="1"/>
    </row>
    <row r="5" spans="1:8" ht="15.75">
      <c r="A5" s="2"/>
      <c r="B5" s="58"/>
      <c r="C5" s="1"/>
      <c r="D5" s="1"/>
      <c r="E5" s="1"/>
      <c r="F5" s="1"/>
      <c r="G5" s="1"/>
      <c r="H5" s="1"/>
    </row>
    <row r="6" spans="1:2" s="5" customFormat="1" ht="18">
      <c r="A6" s="17" t="s">
        <v>2</v>
      </c>
      <c r="B6" s="28" t="s">
        <v>33</v>
      </c>
    </row>
    <row r="7" spans="1:2" s="5" customFormat="1" ht="18">
      <c r="A7" s="17" t="s">
        <v>0</v>
      </c>
      <c r="B7" s="28" t="s">
        <v>41</v>
      </c>
    </row>
    <row r="8" spans="1:2" s="5" customFormat="1" ht="18">
      <c r="A8" s="17" t="s">
        <v>1</v>
      </c>
      <c r="B8" s="28" t="s">
        <v>34</v>
      </c>
    </row>
    <row r="9" spans="1:2" s="5" customFormat="1" ht="18">
      <c r="A9" s="11"/>
      <c r="B9" s="16"/>
    </row>
    <row r="10" spans="1:8" ht="15">
      <c r="A10" s="2"/>
      <c r="B10" s="15"/>
      <c r="C10" s="1"/>
      <c r="D10" s="1"/>
      <c r="E10" s="1"/>
      <c r="F10" s="1"/>
      <c r="G10" s="1"/>
      <c r="H10" s="1"/>
    </row>
    <row r="11" spans="1:8" ht="15">
      <c r="A11" s="2"/>
      <c r="B11" s="15"/>
      <c r="C11" s="1"/>
      <c r="D11" s="1"/>
      <c r="E11" s="1"/>
      <c r="F11" s="1"/>
      <c r="G11" s="1"/>
      <c r="H11" s="1"/>
    </row>
    <row r="12" spans="1:8" ht="18">
      <c r="A12" s="10"/>
      <c r="B12" s="59" t="s">
        <v>13</v>
      </c>
      <c r="C12" s="6"/>
      <c r="D12" s="6"/>
      <c r="E12" s="23" t="s">
        <v>25</v>
      </c>
      <c r="F12" s="23"/>
      <c r="G12" s="23" t="s">
        <v>26</v>
      </c>
      <c r="H12" s="23"/>
    </row>
    <row r="13" spans="1:8" ht="23.25">
      <c r="A13" s="10"/>
      <c r="B13" s="59"/>
      <c r="C13" s="6"/>
      <c r="D13" s="6"/>
      <c r="E13" s="7"/>
      <c r="F13" s="7"/>
      <c r="G13" s="7"/>
      <c r="H13" s="7"/>
    </row>
    <row r="14" spans="1:8" ht="15">
      <c r="A14" s="12" t="s">
        <v>4</v>
      </c>
      <c r="B14" s="60" t="str">
        <f>B6</f>
        <v>HGG Thum</v>
      </c>
      <c r="C14" s="6" t="str">
        <f>B7</f>
        <v>ESG Erzgebirge</v>
      </c>
      <c r="D14" s="6"/>
      <c r="E14" s="24">
        <v>3</v>
      </c>
      <c r="F14" s="24">
        <v>0</v>
      </c>
      <c r="G14" s="24">
        <v>1</v>
      </c>
      <c r="H14" s="24">
        <v>0</v>
      </c>
    </row>
    <row r="15" spans="1:8" ht="15">
      <c r="A15" s="12"/>
      <c r="B15" s="60"/>
      <c r="C15" s="6"/>
      <c r="D15" s="6"/>
      <c r="E15" s="24"/>
      <c r="F15" s="24"/>
      <c r="G15" s="24"/>
      <c r="H15" s="24"/>
    </row>
    <row r="16" spans="1:8" ht="15">
      <c r="A16" s="12"/>
      <c r="B16" s="60"/>
      <c r="C16" s="6"/>
      <c r="D16" s="6"/>
      <c r="E16" s="24"/>
      <c r="F16" s="24"/>
      <c r="G16" s="24"/>
      <c r="H16" s="24"/>
    </row>
    <row r="17" spans="1:8" ht="15">
      <c r="A17" s="12"/>
      <c r="B17" s="60"/>
      <c r="C17" s="6"/>
      <c r="D17" s="6"/>
      <c r="E17" s="6"/>
      <c r="F17" s="6"/>
      <c r="G17" s="6"/>
      <c r="H17" s="6"/>
    </row>
    <row r="18" spans="1:8" ht="15">
      <c r="A18" s="12" t="s">
        <v>21</v>
      </c>
      <c r="B18" s="60" t="str">
        <f>B8</f>
        <v>LKG Annaberg</v>
      </c>
      <c r="C18" s="6" t="str">
        <f>B6</f>
        <v>HGG Thum</v>
      </c>
      <c r="D18" s="6"/>
      <c r="E18" s="24">
        <v>0</v>
      </c>
      <c r="F18" s="24">
        <v>3</v>
      </c>
      <c r="G18" s="24">
        <v>0</v>
      </c>
      <c r="H18" s="24">
        <v>1</v>
      </c>
    </row>
    <row r="19" spans="1:8" ht="15">
      <c r="A19" s="12"/>
      <c r="B19" s="60"/>
      <c r="C19" s="6"/>
      <c r="D19" s="6"/>
      <c r="E19" s="24"/>
      <c r="F19" s="24"/>
      <c r="G19" s="24"/>
      <c r="H19" s="24"/>
    </row>
    <row r="20" spans="1:8" ht="15">
      <c r="A20" s="12"/>
      <c r="B20" s="60"/>
      <c r="C20" s="6"/>
      <c r="D20" s="6"/>
      <c r="E20" s="24"/>
      <c r="F20" s="24"/>
      <c r="G20" s="24"/>
      <c r="H20" s="24"/>
    </row>
    <row r="21" spans="1:8" ht="15">
      <c r="A21" s="12"/>
      <c r="B21" s="60"/>
      <c r="C21" s="6"/>
      <c r="D21" s="6"/>
      <c r="E21" s="6"/>
      <c r="F21" s="6"/>
      <c r="G21" s="6"/>
      <c r="H21" s="6"/>
    </row>
    <row r="22" spans="1:8" ht="15">
      <c r="A22" s="12" t="s">
        <v>22</v>
      </c>
      <c r="B22" s="60" t="str">
        <f>B7</f>
        <v>ESG Erzgebirge</v>
      </c>
      <c r="C22" s="6" t="str">
        <f>B8</f>
        <v>LKG Annaberg</v>
      </c>
      <c r="D22" s="6"/>
      <c r="E22" s="24">
        <v>3</v>
      </c>
      <c r="F22" s="24">
        <v>0</v>
      </c>
      <c r="G22" s="24">
        <v>2</v>
      </c>
      <c r="H22" s="24">
        <v>0</v>
      </c>
    </row>
    <row r="23" spans="1:8" ht="15">
      <c r="A23" s="12"/>
      <c r="B23" s="60"/>
      <c r="C23" s="6"/>
      <c r="D23" s="6"/>
      <c r="E23" s="24"/>
      <c r="F23" s="24"/>
      <c r="G23" s="24"/>
      <c r="H23" s="24"/>
    </row>
    <row r="24" spans="1:8" ht="15">
      <c r="A24" s="12"/>
      <c r="B24" s="60"/>
      <c r="C24" s="6"/>
      <c r="D24" s="6"/>
      <c r="E24" s="24"/>
      <c r="F24" s="24"/>
      <c r="G24" s="24"/>
      <c r="H24" s="24"/>
    </row>
    <row r="25" spans="1:8" ht="15">
      <c r="A25" s="13"/>
      <c r="B25" s="61"/>
      <c r="C25" s="9"/>
      <c r="D25" s="9"/>
      <c r="E25" s="9"/>
      <c r="F25" s="9"/>
      <c r="G25" s="9"/>
      <c r="H25" s="9"/>
    </row>
    <row r="26" spans="1:8" ht="15">
      <c r="A26" s="13"/>
      <c r="B26" s="61"/>
      <c r="C26" s="9"/>
      <c r="D26" s="9"/>
      <c r="E26" s="9"/>
      <c r="F26" s="9"/>
      <c r="G26" s="9"/>
      <c r="H26" s="9"/>
    </row>
    <row r="27" spans="1:8" ht="18">
      <c r="A27" s="2"/>
      <c r="B27" s="57" t="s">
        <v>15</v>
      </c>
      <c r="C27" s="1"/>
      <c r="D27" s="1"/>
      <c r="E27" s="1"/>
      <c r="F27" s="1"/>
      <c r="G27" s="1"/>
      <c r="H27" s="1"/>
    </row>
    <row r="28" spans="1:8" ht="15">
      <c r="A28" s="2"/>
      <c r="B28" s="15"/>
      <c r="C28" s="1"/>
      <c r="D28" s="1"/>
      <c r="E28" s="1"/>
      <c r="F28" s="1"/>
      <c r="G28" s="1"/>
      <c r="H28" s="1"/>
    </row>
    <row r="29" spans="1:8" ht="18">
      <c r="A29" s="17" t="s">
        <v>10</v>
      </c>
      <c r="B29" s="26" t="s">
        <v>11</v>
      </c>
      <c r="C29" s="18" t="s">
        <v>12</v>
      </c>
      <c r="D29" s="18"/>
      <c r="E29" s="23" t="s">
        <v>25</v>
      </c>
      <c r="F29" s="23"/>
      <c r="G29" s="23" t="s">
        <v>26</v>
      </c>
      <c r="H29" s="23"/>
    </row>
    <row r="30" spans="1:8" ht="18">
      <c r="A30" s="17"/>
      <c r="B30" s="26"/>
      <c r="C30" s="18"/>
      <c r="D30" s="18"/>
      <c r="E30" s="18"/>
      <c r="F30" s="18"/>
      <c r="G30" s="18"/>
      <c r="H30" s="18"/>
    </row>
    <row r="31" spans="1:8" ht="18">
      <c r="A31" s="25" t="s">
        <v>39</v>
      </c>
      <c r="B31" s="26" t="str">
        <f>B6</f>
        <v>HGG Thum</v>
      </c>
      <c r="C31" s="17">
        <f>G31-H31</f>
        <v>2</v>
      </c>
      <c r="D31" s="17"/>
      <c r="E31" s="18">
        <f>SUM(E14:E16,F18:F20)</f>
        <v>6</v>
      </c>
      <c r="F31" s="18"/>
      <c r="G31" s="18">
        <f>SUM(G14:G16,H18:H20)</f>
        <v>2</v>
      </c>
      <c r="H31" s="18">
        <f>SUM(H14:H16,G18:G20)</f>
        <v>0</v>
      </c>
    </row>
    <row r="32" spans="1:8" ht="18">
      <c r="A32" s="25" t="s">
        <v>40</v>
      </c>
      <c r="B32" s="26" t="str">
        <f>B7</f>
        <v>ESG Erzgebirge</v>
      </c>
      <c r="C32" s="17">
        <f>G32-H32</f>
        <v>1</v>
      </c>
      <c r="D32" s="17"/>
      <c r="E32" s="18">
        <f>SUM(F14:F16,E22:E24)</f>
        <v>3</v>
      </c>
      <c r="F32" s="18"/>
      <c r="G32" s="18">
        <f>SUM(H14:H16,G22:G24)</f>
        <v>2</v>
      </c>
      <c r="H32" s="18">
        <f>SUM(G14:G16,H22:H24)</f>
        <v>1</v>
      </c>
    </row>
    <row r="33" spans="1:8" ht="18">
      <c r="A33" s="25" t="s">
        <v>42</v>
      </c>
      <c r="B33" s="26" t="str">
        <f>B8</f>
        <v>LKG Annaberg</v>
      </c>
      <c r="C33" s="17">
        <f>G33-H33</f>
        <v>-3</v>
      </c>
      <c r="D33" s="17"/>
      <c r="E33" s="18">
        <f>SUM(E18:E20,F22:F24)</f>
        <v>0</v>
      </c>
      <c r="F33" s="18"/>
      <c r="G33" s="18">
        <f>SUM(G18:G20,H22:H24)</f>
        <v>0</v>
      </c>
      <c r="H33" s="18">
        <f>SUM(H18:H20,G22:G24)</f>
        <v>3</v>
      </c>
    </row>
    <row r="34" spans="1:8" ht="18">
      <c r="A34" s="64"/>
      <c r="B34" s="67"/>
      <c r="C34" s="68"/>
      <c r="D34" s="68"/>
      <c r="E34" s="69"/>
      <c r="F34" s="69"/>
      <c r="G34" s="69"/>
      <c r="H34" s="69"/>
    </row>
    <row r="35" spans="1:8" ht="15">
      <c r="A35" s="1" t="s">
        <v>55</v>
      </c>
      <c r="B35" s="15"/>
      <c r="C35" s="1"/>
      <c r="D35" s="1"/>
      <c r="E35" s="1"/>
      <c r="F35" s="1"/>
      <c r="G35" s="1"/>
      <c r="H35" s="1"/>
    </row>
    <row r="36" spans="1:2" ht="15">
      <c r="A36" s="66" t="s">
        <v>53</v>
      </c>
      <c r="B36" s="65"/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2014-09-24T18:15:06Z</cp:lastPrinted>
  <dcterms:created xsi:type="dcterms:W3CDTF">2008-04-15T07:18:01Z</dcterms:created>
  <dcterms:modified xsi:type="dcterms:W3CDTF">2014-10-03T09:58:56Z</dcterms:modified>
  <cp:category/>
  <cp:version/>
  <cp:contentType/>
  <cp:contentStatus/>
</cp:coreProperties>
</file>