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10"/>
  </bookViews>
  <sheets>
    <sheet name="m 8-9 A" sheetId="1" r:id="rId1"/>
    <sheet name="m 8-9 B" sheetId="2" r:id="rId2"/>
    <sheet name="m 8-9 C" sheetId="3" r:id="rId3"/>
    <sheet name="m 8-9 D" sheetId="4" r:id="rId4"/>
    <sheet name="m 8-9 E" sheetId="5" r:id="rId5"/>
    <sheet name="m 8-9 F" sheetId="6" r:id="rId6"/>
    <sheet name="m 8-9 G" sheetId="7" r:id="rId7"/>
    <sheet name="m 8-9 H" sheetId="8" r:id="rId8"/>
    <sheet name="m 8-9 I" sheetId="9" r:id="rId9"/>
    <sheet name="m 8-9 J" sheetId="10" r:id="rId10"/>
    <sheet name="m 8-9 K" sheetId="11" r:id="rId11"/>
  </sheets>
  <definedNames/>
  <calcPr fullCalcOnLoad="1"/>
</workbook>
</file>

<file path=xl/sharedStrings.xml><?xml version="1.0" encoding="utf-8"?>
<sst xmlns="http://schemas.openxmlformats.org/spreadsheetml/2006/main" count="1607" uniqueCount="104">
  <si>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</si>
  <si>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</si>
  <si>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</si>
  <si>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</si>
  <si>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</si>
  <si>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</si>
  <si>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</si>
  <si>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</si>
  <si>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</si>
  <si>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</si>
  <si>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</si>
  <si>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</si>
  <si>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</si>
  <si>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</si>
  <si>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</si>
  <si>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</si>
  <si>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</si>
  <si>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</si>
  <si>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sportartsprzifisch</t>
  </si>
  <si>
    <t>6 =</t>
  </si>
  <si>
    <t>Medizinballwurf</t>
  </si>
  <si>
    <t>Kugelstoßen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</si>
  <si>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</si>
  <si>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</si>
  <si>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</si>
  <si>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</si>
  <si>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</si>
  <si>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</si>
  <si>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</si>
  <si>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</si>
  <si>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Schleuderballweitwurf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</si>
  <si>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</si>
  <si>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</si>
  <si>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</si>
  <si>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</si>
  <si>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</si>
  <si>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</si>
  <si>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</si>
  <si>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</si>
  <si>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</si>
  <si>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</si>
  <si>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</si>
  <si>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</si>
  <si>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</si>
  <si>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</si>
  <si>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</si>
  <si>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</si>
  <si>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</si>
  <si>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</si>
  <si>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</si>
  <si>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</si>
  <si>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</si>
  <si>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</si>
  <si>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</si>
  <si>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</si>
  <si>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</si>
  <si>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</si>
  <si>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</si>
  <si>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Tabelle zur Ermittlung der Punkte beim Zonenweitsprung</t>
  </si>
  <si>
    <t>(4 Sprünge, dabei zweimal mit links und zweimal mit rechts,</t>
  </si>
  <si>
    <t>hinterer Abdruck bestimmt die Zone und damit die Punkte</t>
  </si>
  <si>
    <t>die Punkte aller vier Sprünge werden zusammengezählt)</t>
  </si>
  <si>
    <t>80 cm</t>
  </si>
  <si>
    <t>Absprungzone</t>
  </si>
  <si>
    <t>1 Punkt</t>
  </si>
  <si>
    <t>2 Punkte</t>
  </si>
  <si>
    <t>4 Punkte</t>
  </si>
  <si>
    <t>0 m - 0,99  m</t>
  </si>
  <si>
    <t>1,00 m -1,99 m</t>
  </si>
  <si>
    <t>2,00 m -2,39 m</t>
  </si>
  <si>
    <t>2,40 m -2,79 m</t>
  </si>
  <si>
    <t>2,80 m - 3,19 m</t>
  </si>
  <si>
    <t>Tabelle zur Ermittlung der Punkte beim Zonenweitwurf</t>
  </si>
  <si>
    <t>3 Punkte</t>
  </si>
  <si>
    <t>5 m</t>
  </si>
  <si>
    <t>Fußballtor</t>
  </si>
  <si>
    <t>2 -2,5 m hoch</t>
  </si>
  <si>
    <t>5,01 m - 7,99 m</t>
  </si>
  <si>
    <t>8,00 m -10,99 m</t>
  </si>
  <si>
    <t>11,00 m - 13,99 m</t>
  </si>
  <si>
    <t>14,00 m -16,99 m</t>
  </si>
  <si>
    <t xml:space="preserve">3 Punkte </t>
  </si>
  <si>
    <t>17,00 m -19,99 m</t>
  </si>
  <si>
    <t>5 Punkte</t>
  </si>
  <si>
    <t>(3 Versuche mit 80-g-Schlagball über das Fußballtor, der weiteste Wurf wird gewertet)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</si>
  <si>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</si>
  <si>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3,20 m - 3,59 m</t>
  </si>
  <si>
    <t>20,00 m -22,99 m</t>
  </si>
  <si>
    <t>23,00 m - 25,99 m</t>
  </si>
  <si>
    <t>26,00 m - 28,99 m</t>
  </si>
  <si>
    <t>6 Punkte</t>
  </si>
  <si>
    <t>7 Punkte</t>
  </si>
  <si>
    <t>8 Punkte</t>
  </si>
  <si>
    <t>Verein              Schule</t>
  </si>
  <si>
    <t>m</t>
  </si>
  <si>
    <t>milumey</t>
  </si>
  <si>
    <t>Laufen  800m</t>
  </si>
  <si>
    <t>Radfahren  5 km</t>
  </si>
  <si>
    <t>Schwimmen  200m</t>
  </si>
  <si>
    <t>Schlagball 80g</t>
  </si>
  <si>
    <t>Laufen  30m</t>
  </si>
  <si>
    <t>Schwimmen 25m</t>
  </si>
  <si>
    <t>Radfahren  200m</t>
  </si>
  <si>
    <t>Seilspringen  Lauf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</si>
</sst>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 style="thin"/>
      <right style="thin"/>
      <top style="thin"/>
      <bottom style="thin"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0" borderId="3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0" fillId="0" borderId="27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43" fillId="0" borderId="0" xfId="0" applyFont="1" applyBorder="1" applyAlignment="1">
      <alignment horizontal="left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43" fillId="33" borderId="3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28" xfId="0" applyFont="1" applyFill="1" applyBorder="1" applyAlignment="1">
      <alignment horizontal="left" vertical="center"/>
    </xf>
    <xf numFmtId="0" fontId="0" fillId="33" borderId="29" xfId="0" applyFill="1" applyBorder="1" applyAlignment="1">
      <alignment/>
    </xf>
    <xf numFmtId="2" fontId="0" fillId="0" borderId="32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2" fontId="0" fillId="0" borderId="31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2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7" fillId="0" borderId="19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2" fillId="0" borderId="0" xfId="0" applyFont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7" fillId="0" borderId="35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8" fillId="0" borderId="0" xfId="0" applyFont="1" applyAlignment="1" applyProtection="1">
      <alignment horizontal="center"/>
      <protection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36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22" xfId="0" applyBorder="1" applyAlignment="1">
      <alignment textRotation="90"/>
    </xf>
    <xf numFmtId="0" fontId="30" fillId="0" borderId="3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38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38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26" fillId="34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0" fillId="0" borderId="22" xfId="0" applyBorder="1" applyAlignment="1">
      <alignment horizontal="center" textRotation="9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25" xfId="0" applyNumberFormat="1" applyBorder="1" applyAlignment="1">
      <alignment horizontal="center" textRotation="90"/>
    </xf>
    <xf numFmtId="164" fontId="0" fillId="0" borderId="40" xfId="0" applyNumberFormat="1" applyBorder="1" applyAlignment="1">
      <alignment horizontal="center" textRotation="90"/>
    </xf>
    <xf numFmtId="164" fontId="0" fillId="0" borderId="41" xfId="0" applyNumberForma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7.png" /><Relationship Id="rId6" Type="http://schemas.openxmlformats.org/officeDocument/2006/relationships/image" Target="../media/image6.png" /><Relationship Id="rId7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1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295275</xdr:colOff>
      <xdr:row>0</xdr:row>
      <xdr:rowOff>123825</xdr:rowOff>
    </xdr:from>
    <xdr:to>
      <xdr:col>20</xdr:col>
      <xdr:colOff>1476375</xdr:colOff>
      <xdr:row>1</xdr:row>
      <xdr:rowOff>114300</xdr:rowOff>
    </xdr:to>
    <xdr:pic>
      <xdr:nvPicPr>
        <xdr:cNvPr id="8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72425" y="1238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9" name="Grafik 13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104775</xdr:colOff>
      <xdr:row>40</xdr:row>
      <xdr:rowOff>0</xdr:rowOff>
    </xdr:to>
    <xdr:pic>
      <xdr:nvPicPr>
        <xdr:cNvPr id="10" name="Grafik 14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19475" y="6724650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38</xdr:row>
      <xdr:rowOff>28575</xdr:rowOff>
    </xdr:from>
    <xdr:to>
      <xdr:col>15</xdr:col>
      <xdr:colOff>152400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67350" y="67532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0</xdr:row>
      <xdr:rowOff>123825</xdr:rowOff>
    </xdr:from>
    <xdr:to>
      <xdr:col>20</xdr:col>
      <xdr:colOff>1476375</xdr:colOff>
      <xdr:row>1</xdr:row>
      <xdr:rowOff>114300</xdr:rowOff>
    </xdr:to>
    <xdr:pic>
      <xdr:nvPicPr>
        <xdr:cNvPr id="10" name="Grafik 14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1238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38</xdr:row>
      <xdr:rowOff>28575</xdr:rowOff>
    </xdr:from>
    <xdr:to>
      <xdr:col>16</xdr:col>
      <xdr:colOff>85725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67350" y="6753225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0</xdr:row>
      <xdr:rowOff>123825</xdr:rowOff>
    </xdr:from>
    <xdr:to>
      <xdr:col>20</xdr:col>
      <xdr:colOff>1200150</xdr:colOff>
      <xdr:row>1</xdr:row>
      <xdr:rowOff>28575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1238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123825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190500</xdr:colOff>
      <xdr:row>0</xdr:row>
      <xdr:rowOff>180975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67650" y="180975"/>
          <a:ext cx="1285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142875</xdr:colOff>
      <xdr:row>40</xdr:row>
      <xdr:rowOff>19050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19475" y="672465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238125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142875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11</xdr:col>
      <xdr:colOff>114300</xdr:colOff>
      <xdr:row>40</xdr:row>
      <xdr:rowOff>47625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0450" y="6724650"/>
          <a:ext cx="1304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0</xdr:row>
      <xdr:rowOff>200025</xdr:rowOff>
    </xdr:from>
    <xdr:to>
      <xdr:col>20</xdr:col>
      <xdr:colOff>1476375</xdr:colOff>
      <xdr:row>1</xdr:row>
      <xdr:rowOff>114300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81950" y="20002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133350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11</xdr:col>
      <xdr:colOff>47625</xdr:colOff>
      <xdr:row>40</xdr:row>
      <xdr:rowOff>76200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67246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419100</xdr:colOff>
      <xdr:row>0</xdr:row>
      <xdr:rowOff>171450</xdr:rowOff>
    </xdr:from>
    <xdr:to>
      <xdr:col>20</xdr:col>
      <xdr:colOff>1476375</xdr:colOff>
      <xdr:row>1</xdr:row>
      <xdr:rowOff>114300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0" y="171450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19050</xdr:rowOff>
    </xdr:from>
    <xdr:to>
      <xdr:col>1</xdr:col>
      <xdr:colOff>314325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123825</xdr:colOff>
      <xdr:row>40</xdr:row>
      <xdr:rowOff>85725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7246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0</xdr:row>
      <xdr:rowOff>180975</xdr:rowOff>
    </xdr:from>
    <xdr:to>
      <xdr:col>20</xdr:col>
      <xdr:colOff>1476375</xdr:colOff>
      <xdr:row>1</xdr:row>
      <xdr:rowOff>114300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809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266700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333375</xdr:colOff>
      <xdr:row>0</xdr:row>
      <xdr:rowOff>152400</xdr:rowOff>
    </xdr:from>
    <xdr:to>
      <xdr:col>20</xdr:col>
      <xdr:colOff>1476375</xdr:colOff>
      <xdr:row>1</xdr:row>
      <xdr:rowOff>114300</xdr:rowOff>
    </xdr:to>
    <xdr:pic>
      <xdr:nvPicPr>
        <xdr:cNvPr id="8" name="Grafik 11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10525" y="152400"/>
          <a:ext cx="1143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9" name="Grafik 12" descr="http://www.deutsches-sportabzeichen.de/uploads/RTEmagicC_Logo-S-Sparkasse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133350</xdr:rowOff>
    </xdr:to>
    <xdr:pic>
      <xdr:nvPicPr>
        <xdr:cNvPr id="10" name="Grafik 13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19475" y="6724650"/>
          <a:ext cx="1304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238125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123825</xdr:colOff>
      <xdr:row>40</xdr:row>
      <xdr:rowOff>85725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7246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352425</xdr:colOff>
      <xdr:row>0</xdr:row>
      <xdr:rowOff>152400</xdr:rowOff>
    </xdr:from>
    <xdr:to>
      <xdr:col>20</xdr:col>
      <xdr:colOff>1476375</xdr:colOff>
      <xdr:row>1</xdr:row>
      <xdr:rowOff>114300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5240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123825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57150</xdr:colOff>
      <xdr:row>40</xdr:row>
      <xdr:rowOff>47625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72465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371475</xdr:colOff>
      <xdr:row>0</xdr:row>
      <xdr:rowOff>142875</xdr:rowOff>
    </xdr:from>
    <xdr:to>
      <xdr:col>20</xdr:col>
      <xdr:colOff>1476375</xdr:colOff>
      <xdr:row>1</xdr:row>
      <xdr:rowOff>114300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142875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431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6705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990600</xdr:colOff>
      <xdr:row>17</xdr:row>
      <xdr:rowOff>19050</xdr:rowOff>
    </xdr:from>
    <xdr:to>
      <xdr:col>31</xdr:col>
      <xdr:colOff>85725</xdr:colOff>
      <xdr:row>21</xdr:row>
      <xdr:rowOff>180975</xdr:rowOff>
    </xdr:to>
    <xdr:sp>
      <xdr:nvSpPr>
        <xdr:cNvPr id="7" name="Flussdiagramm: Daten 10"/>
        <xdr:cNvSpPr>
          <a:spLocks/>
        </xdr:cNvSpPr>
      </xdr:nvSpPr>
      <xdr:spPr>
        <a:xfrm>
          <a:off x="19173825" y="2667000"/>
          <a:ext cx="171450" cy="923925"/>
        </a:xfrm>
        <a:prstGeom prst="flowChartInputOutpu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447675</xdr:colOff>
      <xdr:row>40</xdr:row>
      <xdr:rowOff>9525</xdr:rowOff>
    </xdr:to>
    <xdr:pic>
      <xdr:nvPicPr>
        <xdr:cNvPr id="8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28575</xdr:colOff>
      <xdr:row>40</xdr:row>
      <xdr:rowOff>57150</xdr:rowOff>
    </xdr:to>
    <xdr:pic>
      <xdr:nvPicPr>
        <xdr:cNvPr id="9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9475" y="6724650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0</xdr:row>
      <xdr:rowOff>104775</xdr:rowOff>
    </xdr:from>
    <xdr:to>
      <xdr:col>20</xdr:col>
      <xdr:colOff>1476375</xdr:colOff>
      <xdr:row>1</xdr:row>
      <xdr:rowOff>114300</xdr:rowOff>
    </xdr:to>
    <xdr:pic>
      <xdr:nvPicPr>
        <xdr:cNvPr id="10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62900" y="104775"/>
          <a:ext cx="1190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29" t="s">
        <v>15</v>
      </c>
      <c r="G6" s="18"/>
      <c r="H6" s="34" t="s">
        <v>10</v>
      </c>
      <c r="I6" s="29" t="s">
        <v>20</v>
      </c>
      <c r="J6" s="18"/>
      <c r="K6" s="48" t="s">
        <v>10</v>
      </c>
      <c r="L6" s="75" t="s">
        <v>101</v>
      </c>
      <c r="M6" s="46"/>
      <c r="N6" s="34" t="s">
        <v>10</v>
      </c>
      <c r="O6" s="29" t="s">
        <v>27</v>
      </c>
      <c r="P6" s="18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45" t="s">
        <v>16</v>
      </c>
      <c r="G7" s="46"/>
      <c r="H7" s="34" t="s">
        <v>11</v>
      </c>
      <c r="I7" s="29" t="s">
        <v>21</v>
      </c>
      <c r="J7" s="18"/>
      <c r="K7" s="48" t="s">
        <v>11</v>
      </c>
      <c r="L7" s="75" t="s">
        <v>102</v>
      </c>
      <c r="M7" s="46"/>
      <c r="N7" s="48" t="s">
        <v>11</v>
      </c>
      <c r="O7" s="4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29" t="s">
        <v>17</v>
      </c>
      <c r="G8" s="18"/>
      <c r="H8" s="34" t="s">
        <v>12</v>
      </c>
      <c r="I8" s="29" t="s">
        <v>22</v>
      </c>
      <c r="J8" s="18"/>
      <c r="K8" s="48" t="s">
        <v>12</v>
      </c>
      <c r="L8" s="98" t="s">
        <v>31</v>
      </c>
      <c r="M8" s="99"/>
      <c r="N8" s="48" t="s">
        <v>12</v>
      </c>
      <c r="O8" s="4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4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29" t="s">
        <v>30</v>
      </c>
      <c r="P9" s="18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17"/>
      <c r="L10" s="9"/>
      <c r="M10" s="18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45" t="s">
        <v>18</v>
      </c>
      <c r="G11" s="46"/>
      <c r="H11" s="81" t="s">
        <v>57</v>
      </c>
      <c r="I11" s="82" t="s">
        <v>24</v>
      </c>
      <c r="J11" s="83"/>
      <c r="K11" s="17"/>
      <c r="L11" s="9"/>
      <c r="M11" s="18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aca="true" t="shared" si="0" ref="R24:R31">SUM(G24,J24,M24,P24)</f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9" s="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AC33" s="69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4"/>
      <c r="W34" s="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6"/>
      <c r="O35" s="13" t="s">
        <v>51</v>
      </c>
      <c r="P35" s="13"/>
      <c r="Q35" s="13"/>
      <c r="R35" s="13"/>
      <c r="S35" s="13"/>
      <c r="T35" s="13"/>
      <c r="U35" s="14"/>
      <c r="V35" s="4"/>
      <c r="W35" s="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6"/>
      <c r="O36" s="13" t="s">
        <v>52</v>
      </c>
      <c r="P36" s="13"/>
      <c r="Q36" s="13"/>
      <c r="R36" s="13"/>
      <c r="S36" s="13"/>
      <c r="T36" s="13"/>
      <c r="U36" s="14"/>
      <c r="V36" s="4"/>
      <c r="W36" s="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6"/>
      <c r="O37" s="13" t="s">
        <v>53</v>
      </c>
      <c r="P37" s="13"/>
      <c r="Q37" s="13"/>
      <c r="R37" s="13"/>
      <c r="S37" s="13"/>
      <c r="T37" s="13"/>
      <c r="U37" s="14"/>
      <c r="V37" s="4"/>
      <c r="W37" s="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"/>
      <c r="O38" s="15" t="s">
        <v>47</v>
      </c>
      <c r="P38" s="15"/>
      <c r="Q38" s="15"/>
      <c r="R38" s="15"/>
      <c r="S38" s="15"/>
      <c r="T38" s="15"/>
      <c r="U38" s="16" t="s">
        <v>54</v>
      </c>
      <c r="V38" s="4"/>
      <c r="W38" s="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6:D36"/>
    <mergeCell ref="E36:M36"/>
    <mergeCell ref="A37:D37"/>
    <mergeCell ref="E37:M37"/>
    <mergeCell ref="A38:D38"/>
    <mergeCell ref="E38:M38"/>
    <mergeCell ref="A33:U33"/>
    <mergeCell ref="A5:B21"/>
    <mergeCell ref="A34:M34"/>
    <mergeCell ref="A35:D35"/>
    <mergeCell ref="E35:M35"/>
    <mergeCell ref="D4:D22"/>
    <mergeCell ref="N13:N22"/>
    <mergeCell ref="O13:O22"/>
    <mergeCell ref="P13:P22"/>
    <mergeCell ref="H13:H22"/>
    <mergeCell ref="U5:U22"/>
    <mergeCell ref="C2:F2"/>
    <mergeCell ref="G2:H2"/>
    <mergeCell ref="I2:T2"/>
    <mergeCell ref="E4:G4"/>
    <mergeCell ref="H4:J4"/>
    <mergeCell ref="Q4:Q22"/>
    <mergeCell ref="R4:R22"/>
    <mergeCell ref="T4:T22"/>
    <mergeCell ref="A4:B4"/>
    <mergeCell ref="L8:M8"/>
    <mergeCell ref="I13:I22"/>
    <mergeCell ref="J13:J22"/>
    <mergeCell ref="O11:P11"/>
    <mergeCell ref="I10:J10"/>
    <mergeCell ref="A1:T1"/>
    <mergeCell ref="E13:E22"/>
    <mergeCell ref="F13:F22"/>
    <mergeCell ref="C5:C22"/>
    <mergeCell ref="G13:G22"/>
    <mergeCell ref="K13:K22"/>
    <mergeCell ref="L13:L22"/>
    <mergeCell ref="M13:M22"/>
    <mergeCell ref="K4:M4"/>
    <mergeCell ref="N4:P4"/>
  </mergeCells>
  <dataValidations count="1">
    <dataValidation operator="lessThan" allowBlank="1" showInputMessage="1" showErrorMessage="1" sqref="P23:P32 J23:J32 M23:M32 G23:G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6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6"/>
      <c r="W34" s="76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7"/>
      <c r="O35" s="13" t="s">
        <v>51</v>
      </c>
      <c r="P35" s="13"/>
      <c r="Q35" s="13"/>
      <c r="R35" s="13"/>
      <c r="S35" s="13"/>
      <c r="T35" s="13"/>
      <c r="U35" s="14"/>
      <c r="V35" s="76"/>
      <c r="W35" s="76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7"/>
      <c r="O36" s="13" t="s">
        <v>52</v>
      </c>
      <c r="P36" s="13"/>
      <c r="Q36" s="13"/>
      <c r="R36" s="13"/>
      <c r="S36" s="13"/>
      <c r="T36" s="13"/>
      <c r="U36" s="14"/>
      <c r="V36" s="76"/>
      <c r="W36" s="76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7"/>
      <c r="O37" s="13" t="s">
        <v>53</v>
      </c>
      <c r="P37" s="13"/>
      <c r="Q37" s="13"/>
      <c r="R37" s="13"/>
      <c r="S37" s="13"/>
      <c r="T37" s="13"/>
      <c r="U37" s="14"/>
      <c r="V37" s="76"/>
      <c r="W37" s="76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80"/>
      <c r="O38" s="15" t="s">
        <v>47</v>
      </c>
      <c r="P38" s="15"/>
      <c r="Q38" s="15"/>
      <c r="R38" s="15"/>
      <c r="S38" s="15"/>
      <c r="T38" s="15"/>
      <c r="U38" s="16" t="s">
        <v>54</v>
      </c>
      <c r="V38" s="76"/>
      <c r="W38" s="76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K4:M4"/>
    <mergeCell ref="N4:P4"/>
    <mergeCell ref="U5:U22"/>
    <mergeCell ref="L8:M8"/>
    <mergeCell ref="I10:J10"/>
    <mergeCell ref="O11:P11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T4:T22"/>
    <mergeCell ref="A5:B21"/>
    <mergeCell ref="C5:C22"/>
    <mergeCell ref="D4:D22"/>
    <mergeCell ref="E4:G4"/>
    <mergeCell ref="H4:J4"/>
    <mergeCell ref="L13:L22"/>
    <mergeCell ref="M13:M22"/>
    <mergeCell ref="N13:N22"/>
    <mergeCell ref="O13:O22"/>
    <mergeCell ref="P13:P22"/>
    <mergeCell ref="A33:U33"/>
    <mergeCell ref="F13:F22"/>
    <mergeCell ref="G13:G22"/>
    <mergeCell ref="H13:H22"/>
    <mergeCell ref="I13:I22"/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</mergeCells>
  <dataValidations count="1">
    <dataValidation operator="lessThan" allowBlank="1" showInputMessage="1" showErrorMessage="1" sqref="P23:P32 J23:J32 M23:M32 G23:G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95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95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 t="s">
        <v>95</v>
      </c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5742187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3.57421875" style="0" customWidth="1"/>
    <col min="24" max="30" width="15.7109375" style="0" customWidth="1"/>
    <col min="31" max="31" width="16.140625" style="0" customWidth="1"/>
    <col min="32" max="40" width="15.7109375" style="0" customWidth="1"/>
  </cols>
  <sheetData>
    <row r="1" spans="1:20" ht="26.2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5">
      <c r="A2" s="1"/>
      <c r="B2" s="1"/>
      <c r="C2" s="101" t="s">
        <v>93</v>
      </c>
      <c r="D2" s="101"/>
      <c r="E2" s="101"/>
      <c r="F2" s="101"/>
      <c r="G2" s="102" t="s">
        <v>8</v>
      </c>
      <c r="H2" s="102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97" t="s">
        <v>1</v>
      </c>
      <c r="B4" s="97"/>
      <c r="C4" s="71"/>
      <c r="D4" s="112" t="s">
        <v>35</v>
      </c>
      <c r="E4" s="90" t="s">
        <v>2</v>
      </c>
      <c r="F4" s="91"/>
      <c r="G4" s="92"/>
      <c r="H4" s="90" t="s">
        <v>3</v>
      </c>
      <c r="I4" s="91"/>
      <c r="J4" s="92"/>
      <c r="K4" s="90" t="s">
        <v>4</v>
      </c>
      <c r="L4" s="91"/>
      <c r="M4" s="92"/>
      <c r="N4" s="90" t="s">
        <v>5</v>
      </c>
      <c r="O4" s="91"/>
      <c r="P4" s="92"/>
      <c r="Q4" s="93" t="s">
        <v>39</v>
      </c>
      <c r="R4" s="94" t="s">
        <v>40</v>
      </c>
      <c r="T4" s="95" t="s">
        <v>41</v>
      </c>
      <c r="U4" s="8" t="s">
        <v>42</v>
      </c>
    </row>
    <row r="5" spans="1:21" ht="7.5" customHeight="1">
      <c r="A5" s="105" t="s">
        <v>85</v>
      </c>
      <c r="B5" s="105"/>
      <c r="C5" s="87" t="s">
        <v>34</v>
      </c>
      <c r="D5" s="113"/>
      <c r="E5" s="41" t="s">
        <v>9</v>
      </c>
      <c r="F5" s="42" t="s">
        <v>96</v>
      </c>
      <c r="G5" s="43"/>
      <c r="H5" s="47" t="s">
        <v>9</v>
      </c>
      <c r="I5" s="42" t="s">
        <v>99</v>
      </c>
      <c r="J5" s="43"/>
      <c r="K5" s="47" t="s">
        <v>9</v>
      </c>
      <c r="L5" s="42" t="s">
        <v>100</v>
      </c>
      <c r="M5" s="43"/>
      <c r="N5" s="33" t="s">
        <v>9</v>
      </c>
      <c r="O5" s="26" t="s">
        <v>26</v>
      </c>
      <c r="P5" s="27"/>
      <c r="Q5" s="85"/>
      <c r="R5" s="89"/>
      <c r="T5" s="96"/>
      <c r="U5" s="100" t="s">
        <v>43</v>
      </c>
    </row>
    <row r="6" spans="1:21" ht="7.5" customHeight="1">
      <c r="A6" s="105"/>
      <c r="B6" s="105"/>
      <c r="C6" s="87"/>
      <c r="D6" s="113"/>
      <c r="E6" s="28" t="s">
        <v>10</v>
      </c>
      <c r="F6" s="40" t="s">
        <v>15</v>
      </c>
      <c r="G6" s="79"/>
      <c r="H6" s="34" t="s">
        <v>10</v>
      </c>
      <c r="I6" s="40" t="s">
        <v>20</v>
      </c>
      <c r="J6" s="79"/>
      <c r="K6" s="48" t="s">
        <v>10</v>
      </c>
      <c r="L6" s="75" t="s">
        <v>101</v>
      </c>
      <c r="M6" s="46"/>
      <c r="N6" s="34" t="s">
        <v>10</v>
      </c>
      <c r="O6" s="40" t="s">
        <v>27</v>
      </c>
      <c r="P6" s="79"/>
      <c r="Q6" s="85"/>
      <c r="R6" s="89"/>
      <c r="T6" s="96"/>
      <c r="U6" s="100"/>
    </row>
    <row r="7" spans="1:21" ht="7.5" customHeight="1">
      <c r="A7" s="105"/>
      <c r="B7" s="105"/>
      <c r="C7" s="87"/>
      <c r="D7" s="113"/>
      <c r="E7" s="44" t="s">
        <v>11</v>
      </c>
      <c r="F7" s="75" t="s">
        <v>16</v>
      </c>
      <c r="G7" s="46"/>
      <c r="H7" s="34" t="s">
        <v>11</v>
      </c>
      <c r="I7" s="40" t="s">
        <v>21</v>
      </c>
      <c r="J7" s="79"/>
      <c r="K7" s="48" t="s">
        <v>11</v>
      </c>
      <c r="L7" s="75" t="s">
        <v>102</v>
      </c>
      <c r="M7" s="46"/>
      <c r="N7" s="48" t="s">
        <v>11</v>
      </c>
      <c r="O7" s="75" t="s">
        <v>28</v>
      </c>
      <c r="P7" s="46"/>
      <c r="Q7" s="85"/>
      <c r="R7" s="89"/>
      <c r="T7" s="96"/>
      <c r="U7" s="100"/>
    </row>
    <row r="8" spans="1:21" ht="7.5" customHeight="1">
      <c r="A8" s="105"/>
      <c r="B8" s="105"/>
      <c r="C8" s="87"/>
      <c r="D8" s="113"/>
      <c r="E8" s="28" t="s">
        <v>12</v>
      </c>
      <c r="F8" s="40" t="s">
        <v>17</v>
      </c>
      <c r="G8" s="79"/>
      <c r="H8" s="34" t="s">
        <v>12</v>
      </c>
      <c r="I8" s="40" t="s">
        <v>22</v>
      </c>
      <c r="J8" s="79"/>
      <c r="K8" s="48" t="s">
        <v>12</v>
      </c>
      <c r="L8" s="98" t="s">
        <v>31</v>
      </c>
      <c r="M8" s="99"/>
      <c r="N8" s="48" t="s">
        <v>12</v>
      </c>
      <c r="O8" s="75" t="s">
        <v>29</v>
      </c>
      <c r="P8" s="46"/>
      <c r="Q8" s="85"/>
      <c r="R8" s="89"/>
      <c r="T8" s="96"/>
      <c r="U8" s="100"/>
    </row>
    <row r="9" spans="1:21" ht="7.5" customHeight="1">
      <c r="A9" s="105"/>
      <c r="B9" s="105"/>
      <c r="C9" s="87"/>
      <c r="D9" s="113"/>
      <c r="E9" s="44" t="s">
        <v>13</v>
      </c>
      <c r="F9" s="75" t="s">
        <v>98</v>
      </c>
      <c r="G9" s="46"/>
      <c r="H9" s="48" t="s">
        <v>13</v>
      </c>
      <c r="I9" s="75" t="s">
        <v>23</v>
      </c>
      <c r="J9" s="46"/>
      <c r="K9" s="81" t="s">
        <v>57</v>
      </c>
      <c r="L9" s="82" t="s">
        <v>24</v>
      </c>
      <c r="M9" s="83"/>
      <c r="N9" s="34" t="s">
        <v>13</v>
      </c>
      <c r="O9" s="40" t="s">
        <v>30</v>
      </c>
      <c r="P9" s="79"/>
      <c r="Q9" s="85"/>
      <c r="R9" s="89"/>
      <c r="T9" s="96"/>
      <c r="U9" s="100"/>
    </row>
    <row r="10" spans="1:21" ht="7.5" customHeight="1">
      <c r="A10" s="105"/>
      <c r="B10" s="105"/>
      <c r="C10" s="87"/>
      <c r="D10" s="113"/>
      <c r="E10" s="44" t="s">
        <v>14</v>
      </c>
      <c r="F10" s="75" t="s">
        <v>97</v>
      </c>
      <c r="G10" s="46"/>
      <c r="H10" s="48" t="s">
        <v>19</v>
      </c>
      <c r="I10" s="98" t="s">
        <v>33</v>
      </c>
      <c r="J10" s="99"/>
      <c r="K10" s="77"/>
      <c r="L10" s="78"/>
      <c r="M10" s="79"/>
      <c r="N10" s="48" t="s">
        <v>19</v>
      </c>
      <c r="O10" s="75" t="s">
        <v>103</v>
      </c>
      <c r="P10" s="46"/>
      <c r="Q10" s="85"/>
      <c r="R10" s="89"/>
      <c r="T10" s="96"/>
      <c r="U10" s="100"/>
    </row>
    <row r="11" spans="1:21" ht="7.5" customHeight="1">
      <c r="A11" s="105"/>
      <c r="B11" s="105"/>
      <c r="C11" s="87"/>
      <c r="D11" s="113"/>
      <c r="E11" s="44" t="s">
        <v>57</v>
      </c>
      <c r="F11" s="75" t="s">
        <v>18</v>
      </c>
      <c r="G11" s="46"/>
      <c r="H11" s="81" t="s">
        <v>57</v>
      </c>
      <c r="I11" s="82" t="s">
        <v>24</v>
      </c>
      <c r="J11" s="83"/>
      <c r="K11" s="77"/>
      <c r="L11" s="78"/>
      <c r="M11" s="79"/>
      <c r="N11" s="48" t="s">
        <v>25</v>
      </c>
      <c r="O11" s="98" t="s">
        <v>32</v>
      </c>
      <c r="P11" s="99"/>
      <c r="Q11" s="85"/>
      <c r="R11" s="89"/>
      <c r="T11" s="96"/>
      <c r="U11" s="100"/>
    </row>
    <row r="12" spans="1:21" ht="7.5" customHeight="1">
      <c r="A12" s="105"/>
      <c r="B12" s="105"/>
      <c r="C12" s="87"/>
      <c r="D12" s="113"/>
      <c r="E12" s="30"/>
      <c r="F12" s="31"/>
      <c r="G12" s="32"/>
      <c r="H12" s="35"/>
      <c r="I12" s="31"/>
      <c r="J12" s="32"/>
      <c r="K12" s="35"/>
      <c r="L12" s="31"/>
      <c r="M12" s="32"/>
      <c r="N12" s="49" t="s">
        <v>57</v>
      </c>
      <c r="O12" s="50" t="s">
        <v>24</v>
      </c>
      <c r="P12" s="51"/>
      <c r="Q12" s="85"/>
      <c r="R12" s="89"/>
      <c r="T12" s="96"/>
      <c r="U12" s="100"/>
    </row>
    <row r="13" spans="1:21" ht="15" customHeight="1">
      <c r="A13" s="105"/>
      <c r="B13" s="105"/>
      <c r="C13" s="87"/>
      <c r="D13" s="113"/>
      <c r="E13" s="85" t="s">
        <v>36</v>
      </c>
      <c r="F13" s="86" t="s">
        <v>37</v>
      </c>
      <c r="G13" s="89" t="s">
        <v>38</v>
      </c>
      <c r="H13" s="85" t="s">
        <v>36</v>
      </c>
      <c r="I13" s="86" t="s">
        <v>37</v>
      </c>
      <c r="J13" s="89" t="s">
        <v>38</v>
      </c>
      <c r="K13" s="85" t="s">
        <v>36</v>
      </c>
      <c r="L13" s="86" t="s">
        <v>37</v>
      </c>
      <c r="M13" s="89" t="s">
        <v>38</v>
      </c>
      <c r="N13" s="85" t="s">
        <v>36</v>
      </c>
      <c r="O13" s="86" t="s">
        <v>37</v>
      </c>
      <c r="P13" s="89" t="s">
        <v>38</v>
      </c>
      <c r="Q13" s="85"/>
      <c r="R13" s="89"/>
      <c r="T13" s="96"/>
      <c r="U13" s="100"/>
    </row>
    <row r="14" spans="1:32" ht="15" customHeight="1">
      <c r="A14" s="105"/>
      <c r="B14" s="105"/>
      <c r="C14" s="87"/>
      <c r="D14" s="113"/>
      <c r="E14" s="85"/>
      <c r="F14" s="86"/>
      <c r="G14" s="89"/>
      <c r="H14" s="85"/>
      <c r="I14" s="86"/>
      <c r="J14" s="89"/>
      <c r="K14" s="85"/>
      <c r="L14" s="86"/>
      <c r="M14" s="89"/>
      <c r="N14" s="85"/>
      <c r="O14" s="86"/>
      <c r="P14" s="89"/>
      <c r="Q14" s="85"/>
      <c r="R14" s="89"/>
      <c r="T14" s="96"/>
      <c r="U14" s="100"/>
      <c r="X14" s="53" t="s">
        <v>58</v>
      </c>
      <c r="Y14" s="53"/>
      <c r="Z14" s="53"/>
      <c r="AA14" s="53"/>
      <c r="AB14" s="54"/>
      <c r="AC14" s="54"/>
      <c r="AD14" s="53"/>
      <c r="AE14" s="53" t="s">
        <v>72</v>
      </c>
      <c r="AF14" s="53"/>
    </row>
    <row r="15" spans="1:31" ht="15" customHeight="1">
      <c r="A15" s="105"/>
      <c r="B15" s="105"/>
      <c r="C15" s="87"/>
      <c r="D15" s="113"/>
      <c r="E15" s="85"/>
      <c r="F15" s="86"/>
      <c r="G15" s="89"/>
      <c r="H15" s="85"/>
      <c r="I15" s="86"/>
      <c r="J15" s="89"/>
      <c r="K15" s="85"/>
      <c r="L15" s="86"/>
      <c r="M15" s="89"/>
      <c r="N15" s="85"/>
      <c r="O15" s="86"/>
      <c r="P15" s="89"/>
      <c r="Q15" s="85"/>
      <c r="R15" s="89"/>
      <c r="T15" s="96"/>
      <c r="U15" s="100"/>
      <c r="X15" t="s">
        <v>59</v>
      </c>
      <c r="AB15" s="3"/>
      <c r="AC15" s="3"/>
      <c r="AE15" t="s">
        <v>84</v>
      </c>
    </row>
    <row r="16" spans="1:29" ht="15" customHeight="1">
      <c r="A16" s="105"/>
      <c r="B16" s="105"/>
      <c r="C16" s="87"/>
      <c r="D16" s="113"/>
      <c r="E16" s="85"/>
      <c r="F16" s="86"/>
      <c r="G16" s="89"/>
      <c r="H16" s="85"/>
      <c r="I16" s="86"/>
      <c r="J16" s="89"/>
      <c r="K16" s="85"/>
      <c r="L16" s="86"/>
      <c r="M16" s="89"/>
      <c r="N16" s="85"/>
      <c r="O16" s="86"/>
      <c r="P16" s="89"/>
      <c r="Q16" s="85"/>
      <c r="R16" s="89"/>
      <c r="T16" s="96"/>
      <c r="U16" s="100"/>
      <c r="X16" t="s">
        <v>60</v>
      </c>
      <c r="AB16" s="3"/>
      <c r="AC16" s="3"/>
    </row>
    <row r="17" spans="1:29" ht="15" customHeight="1">
      <c r="A17" s="105"/>
      <c r="B17" s="105"/>
      <c r="C17" s="87"/>
      <c r="D17" s="113"/>
      <c r="E17" s="85"/>
      <c r="F17" s="86"/>
      <c r="G17" s="89"/>
      <c r="H17" s="85"/>
      <c r="I17" s="86"/>
      <c r="J17" s="89"/>
      <c r="K17" s="85"/>
      <c r="L17" s="86"/>
      <c r="M17" s="89"/>
      <c r="N17" s="85"/>
      <c r="O17" s="86"/>
      <c r="P17" s="89"/>
      <c r="Q17" s="85"/>
      <c r="R17" s="89"/>
      <c r="T17" s="96"/>
      <c r="U17" s="100"/>
      <c r="X17" t="s">
        <v>61</v>
      </c>
      <c r="AB17" s="3"/>
      <c r="AC17" s="3"/>
    </row>
    <row r="18" spans="1:31" ht="15" customHeight="1">
      <c r="A18" s="105"/>
      <c r="B18" s="105"/>
      <c r="C18" s="87"/>
      <c r="D18" s="113"/>
      <c r="E18" s="85"/>
      <c r="F18" s="86"/>
      <c r="G18" s="89"/>
      <c r="H18" s="85"/>
      <c r="I18" s="86"/>
      <c r="J18" s="89"/>
      <c r="K18" s="85"/>
      <c r="L18" s="86"/>
      <c r="M18" s="89"/>
      <c r="N18" s="85"/>
      <c r="O18" s="86"/>
      <c r="P18" s="89"/>
      <c r="Q18" s="85"/>
      <c r="R18" s="89"/>
      <c r="T18" s="96"/>
      <c r="U18" s="100"/>
      <c r="AE18" t="s">
        <v>75</v>
      </c>
    </row>
    <row r="19" spans="1:31" ht="15">
      <c r="A19" s="105"/>
      <c r="B19" s="105"/>
      <c r="C19" s="87"/>
      <c r="D19" s="113"/>
      <c r="E19" s="85"/>
      <c r="F19" s="86"/>
      <c r="G19" s="89"/>
      <c r="H19" s="85"/>
      <c r="I19" s="86"/>
      <c r="J19" s="89"/>
      <c r="K19" s="85"/>
      <c r="L19" s="86"/>
      <c r="M19" s="89"/>
      <c r="N19" s="85"/>
      <c r="O19" s="86"/>
      <c r="P19" s="89"/>
      <c r="Q19" s="85"/>
      <c r="R19" s="89"/>
      <c r="T19" s="96"/>
      <c r="U19" s="100"/>
      <c r="W19" t="s">
        <v>63</v>
      </c>
      <c r="AE19" t="s">
        <v>76</v>
      </c>
    </row>
    <row r="20" spans="1:21" ht="15">
      <c r="A20" s="105"/>
      <c r="B20" s="105"/>
      <c r="C20" s="87"/>
      <c r="D20" s="113"/>
      <c r="E20" s="85"/>
      <c r="F20" s="86"/>
      <c r="G20" s="89"/>
      <c r="H20" s="85"/>
      <c r="I20" s="86"/>
      <c r="J20" s="89"/>
      <c r="K20" s="85"/>
      <c r="L20" s="86"/>
      <c r="M20" s="89"/>
      <c r="N20" s="85"/>
      <c r="O20" s="86"/>
      <c r="P20" s="89"/>
      <c r="Q20" s="85"/>
      <c r="R20" s="89"/>
      <c r="T20" s="96"/>
      <c r="U20" s="100"/>
    </row>
    <row r="21" spans="1:39" ht="15">
      <c r="A21" s="105"/>
      <c r="B21" s="105"/>
      <c r="C21" s="87"/>
      <c r="D21" s="113"/>
      <c r="E21" s="85"/>
      <c r="F21" s="86"/>
      <c r="G21" s="89"/>
      <c r="H21" s="85"/>
      <c r="I21" s="86"/>
      <c r="J21" s="89"/>
      <c r="K21" s="85"/>
      <c r="L21" s="86"/>
      <c r="M21" s="89"/>
      <c r="N21" s="85"/>
      <c r="O21" s="86"/>
      <c r="P21" s="89"/>
      <c r="Q21" s="85"/>
      <c r="R21" s="89"/>
      <c r="T21" s="96"/>
      <c r="U21" s="100"/>
      <c r="W21" s="62" t="s">
        <v>62</v>
      </c>
      <c r="X21" s="57" t="s">
        <v>67</v>
      </c>
      <c r="Y21" s="39" t="s">
        <v>68</v>
      </c>
      <c r="Z21" s="55" t="s">
        <v>69</v>
      </c>
      <c r="AA21" s="55" t="s">
        <v>70</v>
      </c>
      <c r="AB21" s="55" t="s">
        <v>71</v>
      </c>
      <c r="AC21" s="55" t="s">
        <v>86</v>
      </c>
      <c r="AE21" s="61" t="s">
        <v>74</v>
      </c>
      <c r="AF21" s="59" t="s">
        <v>77</v>
      </c>
      <c r="AG21" s="59" t="s">
        <v>78</v>
      </c>
      <c r="AH21" s="59" t="s">
        <v>79</v>
      </c>
      <c r="AI21" s="59" t="s">
        <v>80</v>
      </c>
      <c r="AJ21" s="59" t="s">
        <v>82</v>
      </c>
      <c r="AK21" s="59" t="s">
        <v>87</v>
      </c>
      <c r="AL21" s="59" t="s">
        <v>88</v>
      </c>
      <c r="AM21" s="59" t="s">
        <v>89</v>
      </c>
    </row>
    <row r="22" spans="1:39" ht="15">
      <c r="A22" t="s">
        <v>6</v>
      </c>
      <c r="B22" t="s">
        <v>7</v>
      </c>
      <c r="C22" s="88"/>
      <c r="D22" s="114"/>
      <c r="E22" s="85"/>
      <c r="F22" s="86"/>
      <c r="G22" s="89"/>
      <c r="H22" s="85"/>
      <c r="I22" s="86"/>
      <c r="J22" s="89"/>
      <c r="K22" s="85"/>
      <c r="L22" s="86"/>
      <c r="M22" s="89"/>
      <c r="N22" s="85"/>
      <c r="O22" s="86"/>
      <c r="P22" s="89"/>
      <c r="Q22" s="85"/>
      <c r="R22" s="89"/>
      <c r="T22" s="96"/>
      <c r="U22" s="100"/>
      <c r="W22" s="56"/>
      <c r="X22" s="58"/>
      <c r="Y22" s="39" t="s">
        <v>64</v>
      </c>
      <c r="Z22" s="39" t="s">
        <v>65</v>
      </c>
      <c r="AA22" s="39" t="s">
        <v>73</v>
      </c>
      <c r="AB22" s="39" t="s">
        <v>66</v>
      </c>
      <c r="AC22" s="39" t="s">
        <v>83</v>
      </c>
      <c r="AE22" s="58"/>
      <c r="AF22" s="60" t="s">
        <v>64</v>
      </c>
      <c r="AG22" s="60" t="s">
        <v>65</v>
      </c>
      <c r="AH22" s="60" t="s">
        <v>81</v>
      </c>
      <c r="AI22" s="60" t="s">
        <v>66</v>
      </c>
      <c r="AJ22" s="60" t="s">
        <v>83</v>
      </c>
      <c r="AK22" s="60" t="s">
        <v>90</v>
      </c>
      <c r="AL22" s="60" t="s">
        <v>91</v>
      </c>
      <c r="AM22" s="60" t="s">
        <v>92</v>
      </c>
    </row>
    <row r="23" spans="1:39" ht="15.75">
      <c r="A23" s="19">
        <v>1</v>
      </c>
      <c r="B23" s="70"/>
      <c r="C23" s="63" t="s">
        <v>94</v>
      </c>
      <c r="D23" s="20"/>
      <c r="E23" s="37"/>
      <c r="F23" s="36"/>
      <c r="G23" s="64" t="str">
        <f>IF(E23=1,MATCH(F23,{5.25,4.4,3.55},-1),IF(E23=3,MATCH(F23,{12,17,23}),IF(E23=5,MATCH(F23,{8.05,6.4,5.2},-1),IF(E23=6,MATCH(F23,{26.3,23.3,20.3},-1),IF(E23=8,MATCH(F23,{-2,-1,0}),"##")))))</f>
        <v>##</v>
      </c>
      <c r="H23" s="21"/>
      <c r="I23" s="36"/>
      <c r="J23" s="64" t="str">
        <f>IF(H23=1,MATCH(I23,{17,20,23}),IF(H23=5,MATCH(I23,{1.35,1.55,1.75}),IF(H23=6,MATCH(I23,{1,2,3}),IF(H23=8,MATCH(I23,{-2,-1,0}),"##"))))</f>
        <v>##</v>
      </c>
      <c r="K23" s="21"/>
      <c r="L23" s="36"/>
      <c r="M23" s="64" t="str">
        <f>IF(K23=1,MATCH(L23,{7.2,6.4,5.7},-1),IF(K23=2,MATCH(L23,{38.5,31,25.5},-1),IF(K23=4,MATCH(L23,{1,2,3}),IF(K23=3,MATCH(L23,{38,33,28},-1),IF(K23=8,MATCH(L23,{-2,-1,0}),"##")))))</f>
        <v>##</v>
      </c>
      <c r="N23" s="21"/>
      <c r="O23" s="36"/>
      <c r="P23" s="64" t="str">
        <f>IF(N23=3,MATCH(O23,{7,8,9}),IF(N23=4,MATCH(O23,{4,5,6}),IF(N23=6,MATCH(O23,{40,60,70}),IF(N23=7,MATCH(O23,{1,2,3}),IF(N23=8,MATCH(O23,{-2,-1,0}),"##")))))</f>
        <v>##</v>
      </c>
      <c r="Q23" s="21"/>
      <c r="R23" s="64">
        <f aca="true" t="shared" si="0" ref="R23:R31">SUM(G23,J23,M23,P23)</f>
        <v>0</v>
      </c>
      <c r="S23" s="23"/>
      <c r="T23" s="21"/>
      <c r="U23" s="22"/>
      <c r="W23" s="66"/>
      <c r="X23" s="67"/>
      <c r="Y23" s="68"/>
      <c r="Z23" s="68"/>
      <c r="AA23" s="68"/>
      <c r="AB23" s="68"/>
      <c r="AC23" s="68"/>
      <c r="AD23" s="23"/>
      <c r="AE23" s="67"/>
      <c r="AF23" s="68"/>
      <c r="AG23" s="68"/>
      <c r="AH23" s="68"/>
      <c r="AI23" s="68"/>
      <c r="AJ23" s="68"/>
      <c r="AK23" s="68"/>
      <c r="AL23" s="68"/>
      <c r="AM23" s="68"/>
    </row>
    <row r="24" spans="1:39" ht="15.75">
      <c r="A24" s="19">
        <v>2</v>
      </c>
      <c r="B24" s="70"/>
      <c r="C24" s="63" t="s">
        <v>94</v>
      </c>
      <c r="D24" s="20"/>
      <c r="E24" s="37"/>
      <c r="F24" s="36"/>
      <c r="G24" s="64" t="str">
        <f>IF(E24=1,MATCH(F24,{5.25,4.4,3.55},-1),IF(E24=3,MATCH(F24,{12,17,23}),IF(E24=5,MATCH(F24,{8.05,6.4,5.2},-1),IF(E24=6,MATCH(F24,{26.3,23.3,20.3},-1),IF(E24=8,MATCH(F24,{-2,-1,0}),"##")))))</f>
        <v>##</v>
      </c>
      <c r="H24" s="21"/>
      <c r="I24" s="36"/>
      <c r="J24" s="64" t="str">
        <f>IF(H24=1,MATCH(I24,{17,20,23}),IF(H24=5,MATCH(I24,{1.35,1.55,1.75}),IF(H24=6,MATCH(I24,{1,2,3}),IF(H24=8,MATCH(I24,{-2,-1,0}),"##"))))</f>
        <v>##</v>
      </c>
      <c r="K24" s="21"/>
      <c r="L24" s="36"/>
      <c r="M24" s="64" t="str">
        <f>IF(K24=1,MATCH(L24,{7.2,6.4,5.7},-1),IF(K24=2,MATCH(L24,{38.5,31,25.5},-1),IF(K24=4,MATCH(L24,{1,2,3}),IF(K24=3,MATCH(L24,{38,33,28},-1),IF(K24=8,MATCH(L24,{-2,-1,0}),"##")))))</f>
        <v>##</v>
      </c>
      <c r="N24" s="21"/>
      <c r="O24" s="36"/>
      <c r="P24" s="64" t="str">
        <f>IF(N24=3,MATCH(O24,{7,8,9}),IF(N24=4,MATCH(O24,{4,5,6}),IF(N24=6,MATCH(O24,{40,60,70}),IF(N24=7,MATCH(O24,{1,2,3}),IF(N24=8,MATCH(O24,{-2,-1,0}),"##")))))</f>
        <v>##</v>
      </c>
      <c r="Q24" s="21"/>
      <c r="R24" s="64">
        <f t="shared" si="0"/>
        <v>0</v>
      </c>
      <c r="S24" s="23"/>
      <c r="T24" s="21"/>
      <c r="U24" s="22"/>
      <c r="W24" s="66"/>
      <c r="X24" s="67"/>
      <c r="Y24" s="68"/>
      <c r="Z24" s="68"/>
      <c r="AA24" s="68"/>
      <c r="AB24" s="68"/>
      <c r="AC24" s="68"/>
      <c r="AD24" s="23"/>
      <c r="AE24" s="67"/>
      <c r="AF24" s="68"/>
      <c r="AG24" s="68"/>
      <c r="AH24" s="68"/>
      <c r="AI24" s="68"/>
      <c r="AJ24" s="68"/>
      <c r="AK24" s="68"/>
      <c r="AL24" s="68"/>
      <c r="AM24" s="68"/>
    </row>
    <row r="25" spans="1:39" ht="15.75">
      <c r="A25" s="19">
        <v>3</v>
      </c>
      <c r="B25" s="70"/>
      <c r="C25" s="63" t="s">
        <v>94</v>
      </c>
      <c r="D25" s="20"/>
      <c r="E25" s="37"/>
      <c r="F25" s="36"/>
      <c r="G25" s="64" t="str">
        <f>IF(E25=1,MATCH(F25,{5.25,4.4,3.55},-1),IF(E25=3,MATCH(F25,{12,17,23}),IF(E25=5,MATCH(F25,{8.05,6.4,5.2},-1),IF(E25=6,MATCH(F25,{26.3,23.3,20.3},-1),IF(E25=8,MATCH(F25,{-2,-1,0}),"##")))))</f>
        <v>##</v>
      </c>
      <c r="H25" s="21"/>
      <c r="I25" s="36"/>
      <c r="J25" s="64" t="str">
        <f>IF(H25=1,MATCH(I25,{17,20,23}),IF(H25=5,MATCH(I25,{1.35,1.55,1.75}),IF(H25=6,MATCH(I25,{1,2,3}),IF(H25=8,MATCH(I25,{-2,-1,0}),"##"))))</f>
        <v>##</v>
      </c>
      <c r="K25" s="21"/>
      <c r="L25" s="36"/>
      <c r="M25" s="64" t="str">
        <f>IF(K25=1,MATCH(L25,{7.2,6.4,5.7},-1),IF(K25=2,MATCH(L25,{38.5,31,25.5},-1),IF(K25=4,MATCH(L25,{1,2,3}),IF(K25=3,MATCH(L25,{38,33,28},-1),IF(K25=8,MATCH(L25,{-2,-1,0}),"##")))))</f>
        <v>##</v>
      </c>
      <c r="N25" s="21"/>
      <c r="O25" s="36"/>
      <c r="P25" s="64" t="str">
        <f>IF(N25=3,MATCH(O25,{7,8,9}),IF(N25=4,MATCH(O25,{4,5,6}),IF(N25=6,MATCH(O25,{40,60,70}),IF(N25=7,MATCH(O25,{1,2,3}),IF(N25=8,MATCH(O25,{-2,-1,0}),"##")))))</f>
        <v>##</v>
      </c>
      <c r="Q25" s="21"/>
      <c r="R25" s="64">
        <f t="shared" si="0"/>
        <v>0</v>
      </c>
      <c r="S25" s="23"/>
      <c r="T25" s="21"/>
      <c r="U25" s="22"/>
      <c r="W25" s="66"/>
      <c r="X25" s="67"/>
      <c r="Y25" s="68"/>
      <c r="Z25" s="68"/>
      <c r="AA25" s="68"/>
      <c r="AB25" s="68"/>
      <c r="AC25" s="68"/>
      <c r="AD25" s="23"/>
      <c r="AE25" s="67"/>
      <c r="AF25" s="68"/>
      <c r="AG25" s="68"/>
      <c r="AH25" s="68"/>
      <c r="AI25" s="68"/>
      <c r="AJ25" s="68"/>
      <c r="AK25" s="68"/>
      <c r="AL25" s="68"/>
      <c r="AM25" s="68"/>
    </row>
    <row r="26" spans="1:39" ht="15.75">
      <c r="A26" s="19">
        <v>4</v>
      </c>
      <c r="B26" s="70"/>
      <c r="C26" s="63" t="s">
        <v>94</v>
      </c>
      <c r="D26" s="20"/>
      <c r="E26" s="37"/>
      <c r="F26" s="36"/>
      <c r="G26" s="64" t="str">
        <f>IF(E26=1,MATCH(F26,{5.25,4.4,3.55},-1),IF(E26=3,MATCH(F26,{12,17,23}),IF(E26=5,MATCH(F26,{8.05,6.4,5.2},-1),IF(E26=6,MATCH(F26,{26.3,23.3,20.3},-1),IF(E26=8,MATCH(F26,{-2,-1,0}),"##")))))</f>
        <v>##</v>
      </c>
      <c r="H26" s="21"/>
      <c r="I26" s="36"/>
      <c r="J26" s="64" t="str">
        <f>IF(H26=1,MATCH(I26,{17,20,23}),IF(H26=5,MATCH(I26,{1.35,1.55,1.75}),IF(H26=6,MATCH(I26,{1,2,3}),IF(H26=8,MATCH(I26,{-2,-1,0}),"##"))))</f>
        <v>##</v>
      </c>
      <c r="K26" s="21"/>
      <c r="L26" s="36"/>
      <c r="M26" s="64" t="str">
        <f>IF(K26=1,MATCH(L26,{7.2,6.4,5.7},-1),IF(K26=2,MATCH(L26,{38.5,31,25.5},-1),IF(K26=4,MATCH(L26,{1,2,3}),IF(K26=3,MATCH(L26,{38,33,28},-1),IF(K26=8,MATCH(L26,{-2,-1,0}),"##")))))</f>
        <v>##</v>
      </c>
      <c r="N26" s="21"/>
      <c r="O26" s="36"/>
      <c r="P26" s="64" t="str">
        <f>IF(N26=3,MATCH(O26,{7,8,9}),IF(N26=4,MATCH(O26,{4,5,6}),IF(N26=6,MATCH(O26,{40,60,70}),IF(N26=7,MATCH(O26,{1,2,3}),IF(N26=8,MATCH(O26,{-2,-1,0}),"##")))))</f>
        <v>##</v>
      </c>
      <c r="Q26" s="21"/>
      <c r="R26" s="64">
        <f t="shared" si="0"/>
        <v>0</v>
      </c>
      <c r="S26" s="23"/>
      <c r="T26" s="21"/>
      <c r="U26" s="22"/>
      <c r="W26" s="66"/>
      <c r="X26" s="67"/>
      <c r="Y26" s="68"/>
      <c r="Z26" s="68"/>
      <c r="AA26" s="68"/>
      <c r="AB26" s="68"/>
      <c r="AC26" s="68"/>
      <c r="AD26" s="23"/>
      <c r="AE26" s="67"/>
      <c r="AF26" s="68"/>
      <c r="AG26" s="68"/>
      <c r="AH26" s="68"/>
      <c r="AI26" s="68"/>
      <c r="AJ26" s="68"/>
      <c r="AK26" s="68"/>
      <c r="AL26" s="68"/>
      <c r="AM26" s="68"/>
    </row>
    <row r="27" spans="1:39" ht="15.75">
      <c r="A27" s="19">
        <v>5</v>
      </c>
      <c r="B27" s="70"/>
      <c r="C27" s="63" t="s">
        <v>94</v>
      </c>
      <c r="D27" s="20"/>
      <c r="E27" s="37"/>
      <c r="F27" s="36"/>
      <c r="G27" s="64" t="str">
        <f>IF(E27=1,MATCH(F27,{5.25,4.4,3.55},-1),IF(E27=3,MATCH(F27,{12,17,23}),IF(E27=5,MATCH(F27,{8.05,6.4,5.2},-1),IF(E27=6,MATCH(F27,{26.3,23.3,20.3},-1),IF(E27=8,MATCH(F27,{-2,-1,0}),"##")))))</f>
        <v>##</v>
      </c>
      <c r="H27" s="21"/>
      <c r="I27" s="36"/>
      <c r="J27" s="64" t="str">
        <f>IF(H27=1,MATCH(I27,{17,20,23}),IF(H27=5,MATCH(I27,{1.35,1.55,1.75}),IF(H27=6,MATCH(I27,{1,2,3}),IF(H27=8,MATCH(I27,{-2,-1,0}),"##"))))</f>
        <v>##</v>
      </c>
      <c r="K27" s="21"/>
      <c r="L27" s="36"/>
      <c r="M27" s="64" t="str">
        <f>IF(K27=1,MATCH(L27,{7.2,6.4,5.7},-1),IF(K27=2,MATCH(L27,{38.5,31,25.5},-1),IF(K27=4,MATCH(L27,{1,2,3}),IF(K27=3,MATCH(L27,{38,33,28},-1),IF(K27=8,MATCH(L27,{-2,-1,0}),"##")))))</f>
        <v>##</v>
      </c>
      <c r="N27" s="21"/>
      <c r="O27" s="36"/>
      <c r="P27" s="64" t="str">
        <f>IF(N27=3,MATCH(O27,{7,8,9}),IF(N27=4,MATCH(O27,{4,5,6}),IF(N27=6,MATCH(O27,{40,60,70}),IF(N27=7,MATCH(O27,{1,2,3}),IF(N27=8,MATCH(O27,{-2,-1,0}),"##")))))</f>
        <v>##</v>
      </c>
      <c r="Q27" s="21"/>
      <c r="R27" s="64">
        <f t="shared" si="0"/>
        <v>0</v>
      </c>
      <c r="S27" s="23"/>
      <c r="T27" s="21"/>
      <c r="U27" s="22"/>
      <c r="W27" s="66"/>
      <c r="X27" s="67"/>
      <c r="Y27" s="68"/>
      <c r="Z27" s="68"/>
      <c r="AA27" s="68"/>
      <c r="AB27" s="68"/>
      <c r="AC27" s="68"/>
      <c r="AD27" s="23"/>
      <c r="AE27" s="67"/>
      <c r="AF27" s="68"/>
      <c r="AG27" s="68"/>
      <c r="AH27" s="68"/>
      <c r="AI27" s="68"/>
      <c r="AJ27" s="68"/>
      <c r="AK27" s="68"/>
      <c r="AL27" s="68"/>
      <c r="AM27" s="68"/>
    </row>
    <row r="28" spans="1:39" ht="15.75">
      <c r="A28" s="19">
        <v>6</v>
      </c>
      <c r="B28" s="70"/>
      <c r="C28" s="63" t="s">
        <v>94</v>
      </c>
      <c r="D28" s="20"/>
      <c r="E28" s="37"/>
      <c r="F28" s="36"/>
      <c r="G28" s="64" t="str">
        <f>IF(E28=1,MATCH(F28,{5.25,4.4,3.55},-1),IF(E28=3,MATCH(F28,{12,17,23}),IF(E28=5,MATCH(F28,{8.05,6.4,5.2},-1),IF(E28=6,MATCH(F28,{26.3,23.3,20.3},-1),IF(E28=8,MATCH(F28,{-2,-1,0}),"##")))))</f>
        <v>##</v>
      </c>
      <c r="H28" s="21"/>
      <c r="I28" s="36"/>
      <c r="J28" s="64" t="str">
        <f>IF(H28=1,MATCH(I28,{17,20,23}),IF(H28=5,MATCH(I28,{1.35,1.55,1.75}),IF(H28=6,MATCH(I28,{1,2,3}),IF(H28=8,MATCH(I28,{-2,-1,0}),"##"))))</f>
        <v>##</v>
      </c>
      <c r="K28" s="21"/>
      <c r="L28" s="36"/>
      <c r="M28" s="64" t="str">
        <f>IF(K28=1,MATCH(L28,{7.2,6.4,5.7},-1),IF(K28=2,MATCH(L28,{38.5,31,25.5},-1),IF(K28=4,MATCH(L28,{1,2,3}),IF(K28=3,MATCH(L28,{38,33,28},-1),IF(K28=8,MATCH(L28,{-2,-1,0}),"##")))))</f>
        <v>##</v>
      </c>
      <c r="N28" s="21"/>
      <c r="O28" s="36"/>
      <c r="P28" s="64" t="str">
        <f>IF(N28=3,MATCH(O28,{7,8,9}),IF(N28=4,MATCH(O28,{4,5,6}),IF(N28=6,MATCH(O28,{40,60,70}),IF(N28=7,MATCH(O28,{1,2,3}),IF(N28=8,MATCH(O28,{-2,-1,0}),"##")))))</f>
        <v>##</v>
      </c>
      <c r="Q28" s="21"/>
      <c r="R28" s="64">
        <f t="shared" si="0"/>
        <v>0</v>
      </c>
      <c r="S28" s="23"/>
      <c r="T28" s="21"/>
      <c r="U28" s="22"/>
      <c r="W28" s="66"/>
      <c r="X28" s="67"/>
      <c r="Y28" s="68"/>
      <c r="Z28" s="68"/>
      <c r="AA28" s="68"/>
      <c r="AB28" s="68"/>
      <c r="AC28" s="68"/>
      <c r="AD28" s="23"/>
      <c r="AE28" s="67"/>
      <c r="AF28" s="68"/>
      <c r="AG28" s="68"/>
      <c r="AH28" s="68"/>
      <c r="AI28" s="68"/>
      <c r="AJ28" s="68"/>
      <c r="AK28" s="68"/>
      <c r="AL28" s="68"/>
      <c r="AM28" s="68"/>
    </row>
    <row r="29" spans="1:39" ht="15.75">
      <c r="A29" s="19">
        <v>7</v>
      </c>
      <c r="B29" s="70"/>
      <c r="C29" s="63" t="s">
        <v>94</v>
      </c>
      <c r="D29" s="20"/>
      <c r="E29" s="37"/>
      <c r="F29" s="36"/>
      <c r="G29" s="64" t="str">
        <f>IF(E29=1,MATCH(F29,{5.25,4.4,3.55},-1),IF(E29=3,MATCH(F29,{12,17,23}),IF(E29=5,MATCH(F29,{8.05,6.4,5.2},-1),IF(E29=6,MATCH(F29,{26.3,23.3,20.3},-1),IF(E29=8,MATCH(F29,{-2,-1,0}),"##")))))</f>
        <v>##</v>
      </c>
      <c r="H29" s="21"/>
      <c r="I29" s="36"/>
      <c r="J29" s="64" t="str">
        <f>IF(H29=1,MATCH(I29,{17,20,23}),IF(H29=5,MATCH(I29,{1.35,1.55,1.75}),IF(H29=6,MATCH(I29,{1,2,3}),IF(H29=8,MATCH(I29,{-2,-1,0}),"##"))))</f>
        <v>##</v>
      </c>
      <c r="K29" s="21"/>
      <c r="L29" s="36"/>
      <c r="M29" s="64" t="str">
        <f>IF(K29=1,MATCH(L29,{7.2,6.4,5.7},-1),IF(K29=2,MATCH(L29,{38.5,31,25.5},-1),IF(K29=4,MATCH(L29,{1,2,3}),IF(K29=3,MATCH(L29,{38,33,28},-1),IF(K29=8,MATCH(L29,{-2,-1,0}),"##")))))</f>
        <v>##</v>
      </c>
      <c r="N29" s="21"/>
      <c r="O29" s="36"/>
      <c r="P29" s="64" t="str">
        <f>IF(N29=3,MATCH(O29,{7,8,9}),IF(N29=4,MATCH(O29,{4,5,6}),IF(N29=6,MATCH(O29,{40,60,70}),IF(N29=7,MATCH(O29,{1,2,3}),IF(N29=8,MATCH(O29,{-2,-1,0}),"##")))))</f>
        <v>##</v>
      </c>
      <c r="Q29" s="21"/>
      <c r="R29" s="64">
        <f t="shared" si="0"/>
        <v>0</v>
      </c>
      <c r="S29" s="23"/>
      <c r="T29" s="21"/>
      <c r="U29" s="22"/>
      <c r="W29" s="66"/>
      <c r="X29" s="67"/>
      <c r="Y29" s="68"/>
      <c r="Z29" s="68"/>
      <c r="AA29" s="68"/>
      <c r="AB29" s="68"/>
      <c r="AC29" s="68"/>
      <c r="AD29" s="23"/>
      <c r="AE29" s="67"/>
      <c r="AF29" s="68"/>
      <c r="AG29" s="68"/>
      <c r="AH29" s="68"/>
      <c r="AI29" s="68"/>
      <c r="AJ29" s="68"/>
      <c r="AK29" s="68"/>
      <c r="AL29" s="68"/>
      <c r="AM29" s="68"/>
    </row>
    <row r="30" spans="1:39" ht="15.75">
      <c r="A30" s="19">
        <v>8</v>
      </c>
      <c r="B30" s="70"/>
      <c r="C30" s="63" t="s">
        <v>94</v>
      </c>
      <c r="D30" s="20"/>
      <c r="E30" s="37"/>
      <c r="F30" s="36"/>
      <c r="G30" s="64" t="str">
        <f>IF(E30=1,MATCH(F30,{5.25,4.4,3.55},-1),IF(E30=3,MATCH(F30,{12,17,23}),IF(E30=5,MATCH(F30,{8.05,6.4,5.2},-1),IF(E30=6,MATCH(F30,{26.3,23.3,20.3},-1),IF(E30=8,MATCH(F30,{-2,-1,0}),"##")))))</f>
        <v>##</v>
      </c>
      <c r="H30" s="21"/>
      <c r="I30" s="36"/>
      <c r="J30" s="64" t="str">
        <f>IF(H30=1,MATCH(I30,{17,20,23}),IF(H30=5,MATCH(I30,{1.35,1.55,1.75}),IF(H30=6,MATCH(I30,{1,2,3}),IF(H30=8,MATCH(I30,{-2,-1,0}),"##"))))</f>
        <v>##</v>
      </c>
      <c r="K30" s="21"/>
      <c r="L30" s="36"/>
      <c r="M30" s="64" t="str">
        <f>IF(K30=1,MATCH(L30,{7.2,6.4,5.7},-1),IF(K30=2,MATCH(L30,{38.5,31,25.5},-1),IF(K30=4,MATCH(L30,{1,2,3}),IF(K30=3,MATCH(L30,{38,33,28},-1),IF(K30=8,MATCH(L30,{-2,-1,0}),"##")))))</f>
        <v>##</v>
      </c>
      <c r="N30" s="21"/>
      <c r="O30" s="36"/>
      <c r="P30" s="64" t="str">
        <f>IF(N30=3,MATCH(O30,{7,8,9}),IF(N30=4,MATCH(O30,{4,5,6}),IF(N30=6,MATCH(O30,{40,60,70}),IF(N30=7,MATCH(O30,{1,2,3}),IF(N30=8,MATCH(O30,{-2,-1,0}),"##")))))</f>
        <v>##</v>
      </c>
      <c r="Q30" s="21"/>
      <c r="R30" s="64">
        <f t="shared" si="0"/>
        <v>0</v>
      </c>
      <c r="S30" s="23"/>
      <c r="T30" s="21"/>
      <c r="U30" s="22"/>
      <c r="W30" s="66"/>
      <c r="X30" s="67"/>
      <c r="Y30" s="68"/>
      <c r="Z30" s="68"/>
      <c r="AA30" s="68"/>
      <c r="AB30" s="68"/>
      <c r="AC30" s="68"/>
      <c r="AD30" s="23"/>
      <c r="AE30" s="67"/>
      <c r="AF30" s="68"/>
      <c r="AG30" s="68"/>
      <c r="AH30" s="68"/>
      <c r="AI30" s="68"/>
      <c r="AJ30" s="68"/>
      <c r="AK30" s="68"/>
      <c r="AL30" s="68"/>
      <c r="AM30" s="68"/>
    </row>
    <row r="31" spans="1:39" ht="15.75">
      <c r="A31" s="19">
        <v>9</v>
      </c>
      <c r="B31" s="70"/>
      <c r="C31" s="63" t="s">
        <v>94</v>
      </c>
      <c r="D31" s="20"/>
      <c r="E31" s="37"/>
      <c r="F31" s="36"/>
      <c r="G31" s="64" t="str">
        <f>IF(E31=1,MATCH(F31,{5.25,4.4,3.55},-1),IF(E31=3,MATCH(F31,{12,17,23}),IF(E31=5,MATCH(F31,{8.05,6.4,5.2},-1),IF(E31=6,MATCH(F31,{26.3,23.3,20.3},-1),IF(E31=8,MATCH(F31,{-2,-1,0}),"##")))))</f>
        <v>##</v>
      </c>
      <c r="H31" s="21"/>
      <c r="I31" s="36"/>
      <c r="J31" s="64" t="str">
        <f>IF(H31=1,MATCH(I31,{17,20,23}),IF(H31=5,MATCH(I31,{1.35,1.55,1.75}),IF(H31=6,MATCH(I31,{1,2,3}),IF(H31=8,MATCH(I31,{-2,-1,0}),"##"))))</f>
        <v>##</v>
      </c>
      <c r="K31" s="21"/>
      <c r="L31" s="36"/>
      <c r="M31" s="64" t="str">
        <f>IF(K31=1,MATCH(L31,{7.2,6.4,5.7},-1),IF(K31=2,MATCH(L31,{38.5,31,25.5},-1),IF(K31=4,MATCH(L31,{1,2,3}),IF(K31=3,MATCH(L31,{38,33,28},-1),IF(K31=8,MATCH(L31,{-2,-1,0}),"##")))))</f>
        <v>##</v>
      </c>
      <c r="N31" s="21"/>
      <c r="O31" s="36"/>
      <c r="P31" s="64" t="str">
        <f>IF(N31=3,MATCH(O31,{7,8,9}),IF(N31=4,MATCH(O31,{4,5,6}),IF(N31=6,MATCH(O31,{40,60,70}),IF(N31=7,MATCH(O31,{1,2,3}),IF(N31=8,MATCH(O31,{-2,-1,0}),"##")))))</f>
        <v>##</v>
      </c>
      <c r="Q31" s="21"/>
      <c r="R31" s="64">
        <f t="shared" si="0"/>
        <v>0</v>
      </c>
      <c r="S31" s="23"/>
      <c r="T31" s="21"/>
      <c r="U31" s="22"/>
      <c r="W31" s="66"/>
      <c r="X31" s="67"/>
      <c r="Y31" s="68"/>
      <c r="Z31" s="68"/>
      <c r="AA31" s="68"/>
      <c r="AB31" s="68"/>
      <c r="AC31" s="68"/>
      <c r="AD31" s="23"/>
      <c r="AE31" s="67"/>
      <c r="AF31" s="68"/>
      <c r="AG31" s="68"/>
      <c r="AH31" s="68"/>
      <c r="AI31" s="68"/>
      <c r="AJ31" s="68"/>
      <c r="AK31" s="68"/>
      <c r="AL31" s="68"/>
      <c r="AM31" s="68"/>
    </row>
    <row r="32" spans="1:39" ht="16.5" thickBot="1">
      <c r="A32" s="19">
        <v>10</v>
      </c>
      <c r="B32" s="70"/>
      <c r="C32" s="63" t="s">
        <v>94</v>
      </c>
      <c r="D32" s="20"/>
      <c r="E32" s="38"/>
      <c r="F32" s="52"/>
      <c r="G32" s="64" t="str">
        <f>IF(E32=1,MATCH(F32,{5.25,4.4,3.55},-1),IF(E32=3,MATCH(F32,{12,17,23}),IF(E32=5,MATCH(F32,{8.05,6.4,5.2},-1),IF(E32=6,MATCH(F32,{26.3,23.3,20.3},-1),IF(E32=8,MATCH(F32,{-2,-1,0}),"##")))))</f>
        <v>##</v>
      </c>
      <c r="H32" s="24"/>
      <c r="I32" s="52"/>
      <c r="J32" s="64" t="str">
        <f>IF(H32=1,MATCH(I32,{17,20,23}),IF(H32=5,MATCH(I32,{1.35,1.55,1.75}),IF(H32=6,MATCH(I32,{1,2,3}),IF(H32=8,MATCH(I32,{-2,-1,0}),"##"))))</f>
        <v>##</v>
      </c>
      <c r="K32" s="24"/>
      <c r="L32" s="52"/>
      <c r="M32" s="64" t="str">
        <f>IF(K32=1,MATCH(L32,{7.2,6.4,5.7},-1),IF(K32=2,MATCH(L32,{38.5,31,25.5},-1),IF(K32=4,MATCH(L32,{1,2,3}),IF(K32=3,MATCH(L32,{38,33,28},-1),IF(K32=8,MATCH(L32,{-2,-1,0}),"##")))))</f>
        <v>##</v>
      </c>
      <c r="N32" s="24"/>
      <c r="O32" s="52"/>
      <c r="P32" s="64" t="str">
        <f>IF(N32=3,MATCH(O32,{7,8,9}),IF(N32=4,MATCH(O32,{4,5,6}),IF(N32=6,MATCH(O32,{40,60,70}),IF(N32=7,MATCH(O32,{1,2,3}),IF(N32=8,MATCH(O32,{-2,-1,0}),"##")))))</f>
        <v>##</v>
      </c>
      <c r="Q32" s="24"/>
      <c r="R32" s="65">
        <f>SUM(G32,J32,M32,P32)</f>
        <v>0</v>
      </c>
      <c r="S32" s="23"/>
      <c r="T32" s="24"/>
      <c r="U32" s="25"/>
      <c r="W32" s="66"/>
      <c r="X32" s="67"/>
      <c r="Y32" s="68"/>
      <c r="Z32" s="68"/>
      <c r="AA32" s="68"/>
      <c r="AB32" s="68"/>
      <c r="AC32" s="68"/>
      <c r="AD32" s="23"/>
      <c r="AE32" s="67"/>
      <c r="AF32" s="68"/>
      <c r="AG32" s="68"/>
      <c r="AH32" s="68"/>
      <c r="AI32" s="68"/>
      <c r="AJ32" s="68"/>
      <c r="AK32" s="68"/>
      <c r="AL32" s="68"/>
      <c r="AM32" s="68"/>
    </row>
    <row r="33" spans="1:21" s="74" customFormat="1" ht="12" thickBot="1">
      <c r="A33" s="104" t="s">
        <v>44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3" ht="15">
      <c r="A34" s="106" t="s">
        <v>45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"/>
      <c r="O34" s="11" t="s">
        <v>50</v>
      </c>
      <c r="P34" s="11"/>
      <c r="Q34" s="11"/>
      <c r="R34" s="11"/>
      <c r="S34" s="11"/>
      <c r="T34" s="11"/>
      <c r="U34" s="12"/>
      <c r="V34" s="74"/>
      <c r="W34" s="74"/>
    </row>
    <row r="35" spans="1:23" ht="1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72"/>
      <c r="O35" s="13" t="s">
        <v>51</v>
      </c>
      <c r="P35" s="13"/>
      <c r="Q35" s="13"/>
      <c r="R35" s="13"/>
      <c r="S35" s="13"/>
      <c r="T35" s="13"/>
      <c r="U35" s="14"/>
      <c r="V35" s="74"/>
      <c r="W35" s="74"/>
    </row>
    <row r="36" spans="1:23" ht="15">
      <c r="A36" s="115" t="s">
        <v>46</v>
      </c>
      <c r="B36" s="116"/>
      <c r="C36" s="116"/>
      <c r="D36" s="116"/>
      <c r="E36" s="116" t="s">
        <v>48</v>
      </c>
      <c r="F36" s="116"/>
      <c r="G36" s="116"/>
      <c r="H36" s="116"/>
      <c r="I36" s="116"/>
      <c r="J36" s="116"/>
      <c r="K36" s="116"/>
      <c r="L36" s="116"/>
      <c r="M36" s="117"/>
      <c r="N36" s="72"/>
      <c r="O36" s="13" t="s">
        <v>52</v>
      </c>
      <c r="P36" s="13"/>
      <c r="Q36" s="13"/>
      <c r="R36" s="13"/>
      <c r="S36" s="13"/>
      <c r="T36" s="13"/>
      <c r="U36" s="14"/>
      <c r="V36" s="74"/>
      <c r="W36" s="74"/>
    </row>
    <row r="37" spans="1:23" ht="15">
      <c r="A37" s="115" t="s">
        <v>55</v>
      </c>
      <c r="B37" s="116"/>
      <c r="C37" s="116"/>
      <c r="D37" s="116"/>
      <c r="E37" s="118"/>
      <c r="F37" s="118"/>
      <c r="G37" s="118"/>
      <c r="H37" s="118"/>
      <c r="I37" s="118"/>
      <c r="J37" s="118"/>
      <c r="K37" s="118"/>
      <c r="L37" s="118"/>
      <c r="M37" s="119"/>
      <c r="N37" s="72"/>
      <c r="O37" s="13" t="s">
        <v>53</v>
      </c>
      <c r="P37" s="13"/>
      <c r="Q37" s="13"/>
      <c r="R37" s="13"/>
      <c r="S37" s="13"/>
      <c r="T37" s="13"/>
      <c r="U37" s="14"/>
      <c r="V37" s="74"/>
      <c r="W37" s="74"/>
    </row>
    <row r="38" spans="1:23" ht="15.75" thickBot="1">
      <c r="A38" s="120" t="s">
        <v>47</v>
      </c>
      <c r="B38" s="121"/>
      <c r="C38" s="121"/>
      <c r="D38" s="121"/>
      <c r="E38" s="121" t="s">
        <v>49</v>
      </c>
      <c r="F38" s="121"/>
      <c r="G38" s="121"/>
      <c r="H38" s="121"/>
      <c r="I38" s="121"/>
      <c r="J38" s="121"/>
      <c r="K38" s="121"/>
      <c r="L38" s="121"/>
      <c r="M38" s="122"/>
      <c r="N38" s="73"/>
      <c r="O38" s="15" t="s">
        <v>47</v>
      </c>
      <c r="P38" s="15"/>
      <c r="Q38" s="15"/>
      <c r="R38" s="15"/>
      <c r="S38" s="15"/>
      <c r="T38" s="15"/>
      <c r="U38" s="16" t="s">
        <v>54</v>
      </c>
      <c r="V38" s="74"/>
      <c r="W38" s="74"/>
    </row>
    <row r="39" spans="1:2" ht="15">
      <c r="A39" s="5" t="s">
        <v>56</v>
      </c>
      <c r="B39" s="5"/>
    </row>
    <row r="40" ht="15"/>
    <row r="41" ht="15"/>
    <row r="46" spans="1:7" ht="15">
      <c r="A46" s="53"/>
      <c r="B46" s="53"/>
      <c r="C46" s="53"/>
      <c r="D46" s="54"/>
      <c r="E46" s="53"/>
      <c r="F46" s="53"/>
      <c r="G46" s="53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G23:G32 J23:J32 M23:M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2014-07-29T11:40:32Z</dcterms:modified>
  <cp:category/>
  <cp:version/>
  <cp:contentType/>
  <cp:contentStatus/>
</cp:coreProperties>
</file>