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240" windowHeight="12210" activeTab="9"/>
  </bookViews>
  <sheets>
    <sheet name="m 6-7 A" sheetId="1" r:id="rId1"/>
    <sheet name="m 6-7 B" sheetId="2" r:id="rId2"/>
    <sheet name="m 6-7 C" sheetId="3" r:id="rId3"/>
    <sheet name="m 6-7 D" sheetId="4" r:id="rId4"/>
    <sheet name="m 6-7 E" sheetId="5" r:id="rId5"/>
    <sheet name="m 6-7 F" sheetId="6" r:id="rId6"/>
    <sheet name="m 6-7 G" sheetId="7" r:id="rId7"/>
    <sheet name="m 6-7 H" sheetId="8" r:id="rId8"/>
    <sheet name="m 6-7 I" sheetId="9" r:id="rId9"/>
    <sheet name="m 6-7 J" sheetId="10" r:id="rId10"/>
  </sheets>
  <definedNames/>
  <calcPr fullCalcOnLoad="1"/>
</workbook>
</file>

<file path=xl/sharedStrings.xml><?xml version="1.0" encoding="utf-8"?>
<sst xmlns="http://schemas.openxmlformats.org/spreadsheetml/2006/main" count="1400" uniqueCount="99">
  <si>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</si>
  <si>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</si>
  <si>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</si>
  <si>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</si>
  <si>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</si>
  <si>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</si>
  <si>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</si>
  <si>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</si>
  <si>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</si>
  <si>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</si>
  <si>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</si>
  <si>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</si>
  <si>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</si>
  <si>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</si>
  <si>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</si>
  <si>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</si>
  <si>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</si>
  <si>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</si>
  <si>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Radfahren</t>
  </si>
  <si>
    <t>sportartsprzifisch</t>
  </si>
  <si>
    <t>6 =</t>
  </si>
  <si>
    <t>Medizinballwurf</t>
  </si>
  <si>
    <t>Kugelstoßen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</si>
  <si>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</si>
  <si>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</si>
  <si>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</si>
  <si>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</si>
  <si>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</si>
  <si>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</si>
  <si>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</si>
  <si>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</si>
  <si>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Schleuderballweitwurf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</si>
  <si>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</si>
  <si>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</si>
  <si>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</si>
  <si>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</si>
  <si>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</si>
  <si>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</si>
  <si>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</si>
  <si>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</si>
  <si>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</si>
  <si>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</si>
  <si>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</si>
  <si>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</si>
  <si>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</si>
  <si>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</si>
  <si>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</si>
  <si>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</si>
  <si>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</si>
  <si>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</si>
  <si>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</si>
  <si>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</si>
  <si>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</si>
  <si>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</si>
  <si>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</si>
  <si>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</si>
  <si>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</si>
  <si>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</si>
  <si>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</si>
  <si>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Tabelle zur Ermittlung der Punkte beim Zonenweitsprung</t>
  </si>
  <si>
    <t>(4 Sprünge, dabei zweimal mit links und zweimal mit rechts,</t>
  </si>
  <si>
    <t>hinterer Abdruck bestimmt die Zone und damit die Punkte</t>
  </si>
  <si>
    <t>die Punkte aller vier Sprünge werden zusammengezählt)</t>
  </si>
  <si>
    <t>80 cm</t>
  </si>
  <si>
    <t>Absprungzone</t>
  </si>
  <si>
    <t>1 Punkt</t>
  </si>
  <si>
    <t>2 Punkte</t>
  </si>
  <si>
    <t>4 Punkte</t>
  </si>
  <si>
    <t>0 m - 0,99  m</t>
  </si>
  <si>
    <t>1,00 m -1,99 m</t>
  </si>
  <si>
    <t>2,00 m -2,39 m</t>
  </si>
  <si>
    <t>2,40 m -2,79 m</t>
  </si>
  <si>
    <t>2,80 m - 3,19 m</t>
  </si>
  <si>
    <t>Tabelle zur Ermittlung der Punkte beim Zonenweitwurf</t>
  </si>
  <si>
    <t>3 Punkte</t>
  </si>
  <si>
    <t>5 m</t>
  </si>
  <si>
    <t>Fußballtor</t>
  </si>
  <si>
    <t>2 -2,5 m hoch</t>
  </si>
  <si>
    <t>5,01 m - 7,99 m</t>
  </si>
  <si>
    <t>8,00 m -10,99 m</t>
  </si>
  <si>
    <t>11,00 m - 13,99 m</t>
  </si>
  <si>
    <t>14,00 m -16,99 m</t>
  </si>
  <si>
    <t xml:space="preserve">3 Punkte </t>
  </si>
  <si>
    <t>17,00 m -19,99 m</t>
  </si>
  <si>
    <t>5 Punkte</t>
  </si>
  <si>
    <t>(3 Versuche mit 80-g-Schlagball über das Fußballtor, der weiteste Wurf wird gewertet)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</si>
  <si>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</si>
  <si>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3,20 m - 3,59 m</t>
  </si>
  <si>
    <t>m</t>
  </si>
  <si>
    <t>Verein               Schule</t>
  </si>
  <si>
    <t>Verein            Schule</t>
  </si>
  <si>
    <t>Verein             Schule</t>
  </si>
  <si>
    <t>Verein              Schule</t>
  </si>
  <si>
    <t>Laufen 800m</t>
  </si>
  <si>
    <t>Schwimmen 200m</t>
  </si>
  <si>
    <t>Schlagball 80g</t>
  </si>
  <si>
    <t>Laufen 30m</t>
  </si>
  <si>
    <t>Schwimmen 25m</t>
  </si>
  <si>
    <t>Seilspringen Laufschritt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</si>
</sst>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 style="thin"/>
      <right style="thin"/>
      <top style="thin"/>
      <bottom style="thin"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/>
      <bottom style="medium">
        <color rgb="FF00B0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8" fillId="0" borderId="17" xfId="0" applyFont="1" applyBorder="1" applyAlignment="1" applyProtection="1">
      <alignment horizontal="left"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4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4" fillId="0" borderId="29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2" fontId="0" fillId="0" borderId="17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/>
    </xf>
    <xf numFmtId="0" fontId="44" fillId="33" borderId="25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4" fillId="33" borderId="29" xfId="0" applyFont="1" applyFill="1" applyBorder="1" applyAlignment="1">
      <alignment horizontal="left" vertical="center"/>
    </xf>
    <xf numFmtId="0" fontId="44" fillId="33" borderId="25" xfId="0" applyFont="1" applyFill="1" applyBorder="1" applyAlignment="1">
      <alignment horizontal="left" vertical="center"/>
    </xf>
    <xf numFmtId="0" fontId="44" fillId="33" borderId="26" xfId="0" applyFont="1" applyFill="1" applyBorder="1" applyAlignment="1">
      <alignment horizontal="left" vertical="center"/>
    </xf>
    <xf numFmtId="0" fontId="44" fillId="33" borderId="27" xfId="0" applyFont="1" applyFill="1" applyBorder="1" applyAlignment="1">
      <alignment horizontal="left" vertical="center"/>
    </xf>
    <xf numFmtId="0" fontId="0" fillId="33" borderId="28" xfId="0" applyFill="1" applyBorder="1" applyAlignment="1">
      <alignment/>
    </xf>
    <xf numFmtId="2" fontId="0" fillId="0" borderId="31" xfId="0" applyNumberFormat="1" applyBorder="1" applyAlignment="1" applyProtection="1">
      <alignment/>
      <protection locked="0"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2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9" fillId="0" borderId="17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48" fillId="0" borderId="17" xfId="0" applyFont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center"/>
    </xf>
    <xf numFmtId="0" fontId="49" fillId="0" borderId="34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47" fillId="0" borderId="0" xfId="0" applyFont="1" applyAlignment="1">
      <alignment/>
    </xf>
    <xf numFmtId="0" fontId="48" fillId="0" borderId="17" xfId="0" applyFont="1" applyBorder="1" applyAlignment="1" applyProtection="1">
      <alignment/>
      <protection locked="0"/>
    </xf>
    <xf numFmtId="0" fontId="49" fillId="0" borderId="34" xfId="0" applyFont="1" applyBorder="1" applyAlignment="1" applyProtection="1">
      <alignment/>
      <protection locked="0"/>
    </xf>
    <xf numFmtId="0" fontId="5" fillId="0" borderId="36" xfId="51" applyFont="1" applyFill="1" applyBorder="1" applyAlignment="1" applyProtection="1">
      <alignment wrapText="1"/>
      <protection locked="0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23" xfId="0" applyNumberFormat="1" applyBorder="1" applyAlignment="1">
      <alignment horizontal="center" textRotation="90"/>
    </xf>
    <xf numFmtId="164" fontId="0" fillId="0" borderId="37" xfId="0" applyNumberFormat="1" applyBorder="1" applyAlignment="1">
      <alignment horizontal="center" textRotation="90"/>
    </xf>
    <xf numFmtId="164" fontId="0" fillId="0" borderId="38" xfId="0" applyNumberFormat="1" applyBorder="1" applyAlignment="1">
      <alignment horizontal="center" textRotation="90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textRotation="90"/>
    </xf>
    <xf numFmtId="0" fontId="0" fillId="0" borderId="19" xfId="0" applyBorder="1" applyAlignment="1">
      <alignment textRotation="90"/>
    </xf>
    <xf numFmtId="0" fontId="47" fillId="0" borderId="0" xfId="0" applyFont="1" applyAlignment="1">
      <alignment/>
    </xf>
    <xf numFmtId="0" fontId="0" fillId="0" borderId="17" xfId="0" applyBorder="1" applyAlignment="1">
      <alignment textRotation="90"/>
    </xf>
    <xf numFmtId="0" fontId="44" fillId="0" borderId="0" xfId="0" applyFont="1" applyAlignment="1">
      <alignment wrapText="1"/>
    </xf>
    <xf numFmtId="0" fontId="0" fillId="0" borderId="41" xfId="0" applyBorder="1" applyAlignment="1">
      <alignment textRotation="90"/>
    </xf>
    <xf numFmtId="0" fontId="0" fillId="0" borderId="42" xfId="0" applyBorder="1" applyAlignment="1">
      <alignment textRotation="90"/>
    </xf>
    <xf numFmtId="0" fontId="0" fillId="0" borderId="20" xfId="0" applyBorder="1" applyAlignment="1">
      <alignment horizontal="center" textRotation="90"/>
    </xf>
    <xf numFmtId="0" fontId="44" fillId="33" borderId="0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34" borderId="0" xfId="0" applyFont="1" applyFill="1" applyAlignment="1">
      <alignment horizontal="center"/>
    </xf>
    <xf numFmtId="0" fontId="0" fillId="0" borderId="39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0" fillId="0" borderId="39" xfId="0" applyBorder="1" applyAlignment="1">
      <alignment textRotation="90"/>
    </xf>
    <xf numFmtId="0" fontId="0" fillId="0" borderId="10" xfId="0" applyBorder="1" applyAlignment="1">
      <alignment textRotation="9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7.jpeg" /><Relationship Id="rId7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209550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61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38</xdr:row>
      <xdr:rowOff>9525</xdr:rowOff>
    </xdr:from>
    <xdr:to>
      <xdr:col>16</xdr:col>
      <xdr:colOff>28575</xdr:colOff>
      <xdr:row>39</xdr:row>
      <xdr:rowOff>142875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673417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38</xdr:row>
      <xdr:rowOff>19050</xdr:rowOff>
    </xdr:from>
    <xdr:to>
      <xdr:col>3</xdr:col>
      <xdr:colOff>371475</xdr:colOff>
      <xdr:row>39</xdr:row>
      <xdr:rowOff>123825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6743700"/>
          <a:ext cx="1209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28575</xdr:rowOff>
    </xdr:from>
    <xdr:to>
      <xdr:col>10</xdr:col>
      <xdr:colOff>66675</xdr:colOff>
      <xdr:row>40</xdr:row>
      <xdr:rowOff>38100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532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1247775</xdr:colOff>
      <xdr:row>0</xdr:row>
      <xdr:rowOff>323850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28575</xdr:rowOff>
    </xdr:from>
    <xdr:to>
      <xdr:col>15</xdr:col>
      <xdr:colOff>161925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381000</xdr:colOff>
      <xdr:row>0</xdr:row>
      <xdr:rowOff>180975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0050" y="18097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95250</xdr:colOff>
      <xdr:row>40</xdr:row>
      <xdr:rowOff>28575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246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38</xdr:row>
      <xdr:rowOff>9525</xdr:rowOff>
    </xdr:from>
    <xdr:to>
      <xdr:col>15</xdr:col>
      <xdr:colOff>142875</xdr:colOff>
      <xdr:row>39</xdr:row>
      <xdr:rowOff>142875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67341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209550</xdr:colOff>
      <xdr:row>0</xdr:row>
      <xdr:rowOff>114300</xdr:rowOff>
    </xdr:from>
    <xdr:to>
      <xdr:col>20</xdr:col>
      <xdr:colOff>1362075</xdr:colOff>
      <xdr:row>1</xdr:row>
      <xdr:rowOff>95250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48600" y="1143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37</xdr:row>
      <xdr:rowOff>180975</xdr:rowOff>
    </xdr:from>
    <xdr:to>
      <xdr:col>4</xdr:col>
      <xdr:colOff>123825</xdr:colOff>
      <xdr:row>39</xdr:row>
      <xdr:rowOff>180975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670560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11</xdr:col>
      <xdr:colOff>171450</xdr:colOff>
      <xdr:row>39</xdr:row>
      <xdr:rowOff>171450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6724650"/>
          <a:ext cx="1362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247650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38</xdr:row>
      <xdr:rowOff>9525</xdr:rowOff>
    </xdr:from>
    <xdr:to>
      <xdr:col>16</xdr:col>
      <xdr:colOff>76200</xdr:colOff>
      <xdr:row>39</xdr:row>
      <xdr:rowOff>142875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6734175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323850</xdr:colOff>
      <xdr:row>0</xdr:row>
      <xdr:rowOff>171450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62900" y="171450"/>
          <a:ext cx="115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161925</xdr:colOff>
      <xdr:row>39</xdr:row>
      <xdr:rowOff>171450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24650"/>
          <a:ext cx="1352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85725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6753225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314325</xdr:colOff>
      <xdr:row>0</xdr:row>
      <xdr:rowOff>200025</xdr:rowOff>
    </xdr:from>
    <xdr:to>
      <xdr:col>20</xdr:col>
      <xdr:colOff>1476375</xdr:colOff>
      <xdr:row>1</xdr:row>
      <xdr:rowOff>114300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3375" y="200025"/>
          <a:ext cx="1162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133350</xdr:colOff>
      <xdr:row>40</xdr:row>
      <xdr:rowOff>57150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24650"/>
          <a:ext cx="1323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38</xdr:row>
      <xdr:rowOff>38100</xdr:rowOff>
    </xdr:from>
    <xdr:to>
      <xdr:col>15</xdr:col>
      <xdr:colOff>152400</xdr:colOff>
      <xdr:row>39</xdr:row>
      <xdr:rowOff>171450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6275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238125</xdr:colOff>
      <xdr:row>0</xdr:row>
      <xdr:rowOff>180975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180975"/>
          <a:ext cx="1238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133350</xdr:colOff>
      <xdr:row>40</xdr:row>
      <xdr:rowOff>47625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2465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67532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257175</xdr:colOff>
      <xdr:row>0</xdr:row>
      <xdr:rowOff>133350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3335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95250</xdr:colOff>
      <xdr:row>40</xdr:row>
      <xdr:rowOff>57150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2465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38</xdr:row>
      <xdr:rowOff>28575</xdr:rowOff>
    </xdr:from>
    <xdr:to>
      <xdr:col>16</xdr:col>
      <xdr:colOff>57150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276225</xdr:colOff>
      <xdr:row>0</xdr:row>
      <xdr:rowOff>152400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52400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95250</xdr:colOff>
      <xdr:row>40</xdr:row>
      <xdr:rowOff>57150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24650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67532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247650</xdr:colOff>
      <xdr:row>0</xdr:row>
      <xdr:rowOff>180975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6700" y="180975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123825</xdr:colOff>
      <xdr:row>40</xdr:row>
      <xdr:rowOff>66675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81375" y="67246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190500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67532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050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289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357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485775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161925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672465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0</xdr:row>
      <xdr:rowOff>180975</xdr:rowOff>
    </xdr:from>
    <xdr:to>
      <xdr:col>20</xdr:col>
      <xdr:colOff>1476375</xdr:colOff>
      <xdr:row>1</xdr:row>
      <xdr:rowOff>114300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180975"/>
          <a:ext cx="122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4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4.0039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89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71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71"/>
      <c r="W34" s="71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9"/>
      <c r="O35" s="9" t="s">
        <v>52</v>
      </c>
      <c r="P35" s="9"/>
      <c r="Q35" s="9"/>
      <c r="R35" s="9"/>
      <c r="S35" s="9"/>
      <c r="T35" s="9"/>
      <c r="U35" s="10"/>
      <c r="V35" s="71"/>
      <c r="W35" s="71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9"/>
      <c r="O36" s="9" t="s">
        <v>53</v>
      </c>
      <c r="P36" s="9"/>
      <c r="Q36" s="9"/>
      <c r="R36" s="9"/>
      <c r="S36" s="9"/>
      <c r="T36" s="9"/>
      <c r="U36" s="10"/>
      <c r="V36" s="71"/>
      <c r="W36" s="71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9"/>
      <c r="O37" s="9" t="s">
        <v>54</v>
      </c>
      <c r="P37" s="9"/>
      <c r="Q37" s="9"/>
      <c r="R37" s="9"/>
      <c r="S37" s="9"/>
      <c r="T37" s="9"/>
      <c r="U37" s="10"/>
      <c r="V37" s="71"/>
      <c r="W37" s="71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70"/>
      <c r="O38" s="11" t="s">
        <v>48</v>
      </c>
      <c r="P38" s="11"/>
      <c r="Q38" s="11"/>
      <c r="R38" s="11"/>
      <c r="S38" s="11"/>
      <c r="T38" s="11"/>
      <c r="U38" s="12" t="s">
        <v>55</v>
      </c>
      <c r="V38" s="71"/>
      <c r="W38" s="71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U27" sqref="U27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92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67"/>
      <c r="H6" s="27" t="s">
        <v>10</v>
      </c>
      <c r="I6" s="33" t="s">
        <v>21</v>
      </c>
      <c r="J6" s="6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6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62" t="s">
        <v>16</v>
      </c>
      <c r="G7" s="38"/>
      <c r="H7" s="27" t="s">
        <v>11</v>
      </c>
      <c r="I7" s="33" t="s">
        <v>22</v>
      </c>
      <c r="J7" s="67"/>
      <c r="K7" s="27" t="s">
        <v>11</v>
      </c>
      <c r="L7" s="33" t="s">
        <v>18</v>
      </c>
      <c r="M7" s="67"/>
      <c r="N7" s="40" t="s">
        <v>11</v>
      </c>
      <c r="O7" s="62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67"/>
      <c r="H8" s="27" t="s">
        <v>12</v>
      </c>
      <c r="I8" s="33" t="s">
        <v>23</v>
      </c>
      <c r="J8" s="67"/>
      <c r="K8" s="40" t="s">
        <v>12</v>
      </c>
      <c r="L8" s="110" t="s">
        <v>32</v>
      </c>
      <c r="M8" s="111"/>
      <c r="N8" s="40" t="s">
        <v>12</v>
      </c>
      <c r="O8" s="62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62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6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67"/>
      <c r="H10" s="40" t="s">
        <v>20</v>
      </c>
      <c r="I10" s="110" t="s">
        <v>34</v>
      </c>
      <c r="J10" s="111"/>
      <c r="K10" s="65"/>
      <c r="L10" s="66"/>
      <c r="M10" s="6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62" t="s">
        <v>19</v>
      </c>
      <c r="G11" s="38"/>
      <c r="H11" s="79" t="s">
        <v>58</v>
      </c>
      <c r="I11" s="80" t="s">
        <v>25</v>
      </c>
      <c r="J11" s="81"/>
      <c r="K11" s="65"/>
      <c r="L11" s="66"/>
      <c r="M11" s="6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7:D37"/>
    <mergeCell ref="E37:M37"/>
    <mergeCell ref="N13:N22"/>
    <mergeCell ref="A36:D36"/>
    <mergeCell ref="U5:U22"/>
    <mergeCell ref="L8:M8"/>
    <mergeCell ref="I10:J10"/>
    <mergeCell ref="E35:M35"/>
    <mergeCell ref="I13:I22"/>
    <mergeCell ref="E36:M36"/>
    <mergeCell ref="P13:P22"/>
    <mergeCell ref="F13:F22"/>
    <mergeCell ref="G13:G22"/>
    <mergeCell ref="H13:H22"/>
    <mergeCell ref="K4:M4"/>
    <mergeCell ref="J13:J22"/>
    <mergeCell ref="A38:D38"/>
    <mergeCell ref="E38:M38"/>
    <mergeCell ref="A33:U33"/>
    <mergeCell ref="A34:M34"/>
    <mergeCell ref="A35:D35"/>
    <mergeCell ref="T4:T22"/>
    <mergeCell ref="A5:B21"/>
    <mergeCell ref="C5:C22"/>
    <mergeCell ref="K13:K22"/>
    <mergeCell ref="L13:L22"/>
    <mergeCell ref="M13:M22"/>
    <mergeCell ref="N4:P4"/>
    <mergeCell ref="O13:O22"/>
    <mergeCell ref="O11:P11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Q4:Q22"/>
    <mergeCell ref="R4:R22"/>
  </mergeCells>
  <dataValidations count="1">
    <dataValidation operator="lessThan" allowBlank="1" showInputMessage="1" showErrorMessage="1" sqref="J23:J32 G23:G32 M23:M32 P23:P32"/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90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6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61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61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61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61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61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61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61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61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61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61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A37:D37"/>
    <mergeCell ref="E37:M37"/>
    <mergeCell ref="F13:F22"/>
    <mergeCell ref="G13:G22"/>
    <mergeCell ref="H13:H22"/>
    <mergeCell ref="O13:O22"/>
    <mergeCell ref="N13:N22"/>
    <mergeCell ref="E13:E22"/>
    <mergeCell ref="U5:U22"/>
    <mergeCell ref="A5:B21"/>
    <mergeCell ref="C5:C22"/>
    <mergeCell ref="K13:K22"/>
    <mergeCell ref="L13:L22"/>
    <mergeCell ref="M13:M22"/>
    <mergeCell ref="I10:J10"/>
    <mergeCell ref="O11:P11"/>
    <mergeCell ref="A1:T1"/>
    <mergeCell ref="C2:F2"/>
    <mergeCell ref="G2:H2"/>
    <mergeCell ref="I2:T2"/>
    <mergeCell ref="A4:B4"/>
    <mergeCell ref="D4:D22"/>
    <mergeCell ref="E4:G4"/>
    <mergeCell ref="Q4:Q22"/>
    <mergeCell ref="R4:R22"/>
    <mergeCell ref="T4:T22"/>
    <mergeCell ref="H4:J4"/>
    <mergeCell ref="K4:M4"/>
    <mergeCell ref="N4:P4"/>
    <mergeCell ref="I13:I22"/>
    <mergeCell ref="J13:J22"/>
    <mergeCell ref="L8:M8"/>
    <mergeCell ref="P13:P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90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6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61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61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61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61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61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61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61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61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61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61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selectLockedCells="1"/>
  <mergeCells count="41">
    <mergeCell ref="A38:D38"/>
    <mergeCell ref="E38:M38"/>
    <mergeCell ref="A33:U33"/>
    <mergeCell ref="A34:M34"/>
    <mergeCell ref="A35:D35"/>
    <mergeCell ref="E35:M35"/>
    <mergeCell ref="A36:D36"/>
    <mergeCell ref="E36:M36"/>
    <mergeCell ref="A37:D37"/>
    <mergeCell ref="E37:M37"/>
    <mergeCell ref="F13:F22"/>
    <mergeCell ref="G13:G22"/>
    <mergeCell ref="H13:H22"/>
    <mergeCell ref="O13:O22"/>
    <mergeCell ref="N13:N22"/>
    <mergeCell ref="E13:E22"/>
    <mergeCell ref="U5:U22"/>
    <mergeCell ref="A5:B21"/>
    <mergeCell ref="C5:C22"/>
    <mergeCell ref="K13:K22"/>
    <mergeCell ref="L13:L22"/>
    <mergeCell ref="M13:M22"/>
    <mergeCell ref="I10:J10"/>
    <mergeCell ref="O11:P11"/>
    <mergeCell ref="A1:T1"/>
    <mergeCell ref="C2:F2"/>
    <mergeCell ref="G2:H2"/>
    <mergeCell ref="I2:T2"/>
    <mergeCell ref="A4:B4"/>
    <mergeCell ref="D4:D22"/>
    <mergeCell ref="E4:G4"/>
    <mergeCell ref="Q4:Q22"/>
    <mergeCell ref="R4:R22"/>
    <mergeCell ref="T4:T22"/>
    <mergeCell ref="H4:J4"/>
    <mergeCell ref="K4:M4"/>
    <mergeCell ref="N4:P4"/>
    <mergeCell ref="I13:I22"/>
    <mergeCell ref="J13:J22"/>
    <mergeCell ref="L8:M8"/>
    <mergeCell ref="P13:P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89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7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7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7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7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7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7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7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7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7:D37"/>
    <mergeCell ref="E37:M37"/>
    <mergeCell ref="N13:N22"/>
    <mergeCell ref="A36:D36"/>
    <mergeCell ref="U5:U22"/>
    <mergeCell ref="L8:M8"/>
    <mergeCell ref="I10:J10"/>
    <mergeCell ref="E35:M35"/>
    <mergeCell ref="I13:I22"/>
    <mergeCell ref="E36:M36"/>
    <mergeCell ref="P13:P22"/>
    <mergeCell ref="F13:F22"/>
    <mergeCell ref="G13:G22"/>
    <mergeCell ref="H13:H22"/>
    <mergeCell ref="K4:M4"/>
    <mergeCell ref="J13:J22"/>
    <mergeCell ref="A38:D38"/>
    <mergeCell ref="E38:M38"/>
    <mergeCell ref="A33:U33"/>
    <mergeCell ref="A34:M34"/>
    <mergeCell ref="A35:D35"/>
    <mergeCell ref="T4:T22"/>
    <mergeCell ref="A5:B21"/>
    <mergeCell ref="C5:C22"/>
    <mergeCell ref="K13:K22"/>
    <mergeCell ref="L13:L22"/>
    <mergeCell ref="M13:M22"/>
    <mergeCell ref="N4:P4"/>
    <mergeCell ref="O13:O22"/>
    <mergeCell ref="O11:P11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Q4:Q22"/>
    <mergeCell ref="R4:R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91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7:D37"/>
    <mergeCell ref="E37:M37"/>
    <mergeCell ref="N13:N22"/>
    <mergeCell ref="A36:D36"/>
    <mergeCell ref="U5:U22"/>
    <mergeCell ref="L8:M8"/>
    <mergeCell ref="I10:J10"/>
    <mergeCell ref="E35:M35"/>
    <mergeCell ref="I13:I22"/>
    <mergeCell ref="E36:M36"/>
    <mergeCell ref="P13:P22"/>
    <mergeCell ref="F13:F22"/>
    <mergeCell ref="G13:G22"/>
    <mergeCell ref="H13:H22"/>
    <mergeCell ref="K4:M4"/>
    <mergeCell ref="J13:J22"/>
    <mergeCell ref="A38:D38"/>
    <mergeCell ref="E38:M38"/>
    <mergeCell ref="A33:U33"/>
    <mergeCell ref="A34:M34"/>
    <mergeCell ref="A35:D35"/>
    <mergeCell ref="T4:T22"/>
    <mergeCell ref="A5:B21"/>
    <mergeCell ref="C5:C22"/>
    <mergeCell ref="K13:K22"/>
    <mergeCell ref="L13:L22"/>
    <mergeCell ref="M13:M22"/>
    <mergeCell ref="N4:P4"/>
    <mergeCell ref="O13:O22"/>
    <mergeCell ref="O11:P11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Q4:Q22"/>
    <mergeCell ref="R4:R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2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92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7:D37"/>
    <mergeCell ref="E37:M37"/>
    <mergeCell ref="N13:N22"/>
    <mergeCell ref="A36:D36"/>
    <mergeCell ref="U5:U22"/>
    <mergeCell ref="L8:M8"/>
    <mergeCell ref="I10:J10"/>
    <mergeCell ref="E35:M35"/>
    <mergeCell ref="I13:I22"/>
    <mergeCell ref="E36:M36"/>
    <mergeCell ref="P13:P22"/>
    <mergeCell ref="F13:F22"/>
    <mergeCell ref="G13:G22"/>
    <mergeCell ref="H13:H22"/>
    <mergeCell ref="K4:M4"/>
    <mergeCell ref="J13:J22"/>
    <mergeCell ref="A38:D38"/>
    <mergeCell ref="E38:M38"/>
    <mergeCell ref="A33:U33"/>
    <mergeCell ref="A34:M34"/>
    <mergeCell ref="A35:D35"/>
    <mergeCell ref="T4:T22"/>
    <mergeCell ref="A5:B21"/>
    <mergeCell ref="C5:C22"/>
    <mergeCell ref="K13:K22"/>
    <mergeCell ref="L13:L22"/>
    <mergeCell ref="M13:M22"/>
    <mergeCell ref="N4:P4"/>
    <mergeCell ref="O13:O22"/>
    <mergeCell ref="O11:P11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Q4:Q22"/>
    <mergeCell ref="R4:R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2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91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7:D37"/>
    <mergeCell ref="E37:M37"/>
    <mergeCell ref="N13:N22"/>
    <mergeCell ref="A36:D36"/>
    <mergeCell ref="U5:U22"/>
    <mergeCell ref="L8:M8"/>
    <mergeCell ref="I10:J10"/>
    <mergeCell ref="E35:M35"/>
    <mergeCell ref="I13:I22"/>
    <mergeCell ref="E36:M36"/>
    <mergeCell ref="P13:P22"/>
    <mergeCell ref="F13:F22"/>
    <mergeCell ref="G13:G22"/>
    <mergeCell ref="H13:H22"/>
    <mergeCell ref="K4:M4"/>
    <mergeCell ref="J13:J22"/>
    <mergeCell ref="A38:D38"/>
    <mergeCell ref="E38:M38"/>
    <mergeCell ref="A33:U33"/>
    <mergeCell ref="A34:M34"/>
    <mergeCell ref="A35:D35"/>
    <mergeCell ref="T4:T22"/>
    <mergeCell ref="A5:B21"/>
    <mergeCell ref="C5:C22"/>
    <mergeCell ref="K13:K22"/>
    <mergeCell ref="L13:L22"/>
    <mergeCell ref="M13:M22"/>
    <mergeCell ref="N4:P4"/>
    <mergeCell ref="O13:O22"/>
    <mergeCell ref="O11:P11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Q4:Q22"/>
    <mergeCell ref="R4:R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2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92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7:D37"/>
    <mergeCell ref="E37:M37"/>
    <mergeCell ref="N13:N22"/>
    <mergeCell ref="A36:D36"/>
    <mergeCell ref="U5:U22"/>
    <mergeCell ref="L8:M8"/>
    <mergeCell ref="I10:J10"/>
    <mergeCell ref="E35:M35"/>
    <mergeCell ref="I13:I22"/>
    <mergeCell ref="E36:M36"/>
    <mergeCell ref="P13:P22"/>
    <mergeCell ref="F13:F22"/>
    <mergeCell ref="G13:G22"/>
    <mergeCell ref="H13:H22"/>
    <mergeCell ref="K4:M4"/>
    <mergeCell ref="J13:J22"/>
    <mergeCell ref="A38:D38"/>
    <mergeCell ref="E38:M38"/>
    <mergeCell ref="A33:U33"/>
    <mergeCell ref="A34:M34"/>
    <mergeCell ref="A35:D35"/>
    <mergeCell ref="T4:T22"/>
    <mergeCell ref="A5:B21"/>
    <mergeCell ref="C5:C22"/>
    <mergeCell ref="K13:K22"/>
    <mergeCell ref="L13:L22"/>
    <mergeCell ref="M13:M22"/>
    <mergeCell ref="N4:P4"/>
    <mergeCell ref="O13:O22"/>
    <mergeCell ref="O11:P11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Q4:Q22"/>
    <mergeCell ref="R4:R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2">
      <selection activeCell="Q23" sqref="Q23"/>
    </sheetView>
  </sheetViews>
  <sheetFormatPr defaultColWidth="11.421875" defaultRowHeight="15"/>
  <cols>
    <col min="1" max="1" width="13.421875" style="0" customWidth="1"/>
    <col min="2" max="2" width="11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5">
      <c r="A2" s="1"/>
      <c r="B2" s="1"/>
      <c r="C2" s="113" t="s">
        <v>92</v>
      </c>
      <c r="D2" s="113"/>
      <c r="E2" s="113"/>
      <c r="F2" s="113"/>
      <c r="G2" s="114" t="s">
        <v>8</v>
      </c>
      <c r="H2" s="114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16" t="s">
        <v>1</v>
      </c>
      <c r="B4" s="116"/>
      <c r="C4" s="73"/>
      <c r="D4" s="84" t="s">
        <v>36</v>
      </c>
      <c r="E4" s="87" t="s">
        <v>2</v>
      </c>
      <c r="F4" s="88"/>
      <c r="G4" s="89"/>
      <c r="H4" s="87" t="s">
        <v>3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119" t="s">
        <v>40</v>
      </c>
      <c r="R4" s="120" t="s">
        <v>41</v>
      </c>
      <c r="T4" s="117" t="s">
        <v>42</v>
      </c>
      <c r="U4" s="5" t="s">
        <v>43</v>
      </c>
    </row>
    <row r="5" spans="1:21" ht="7.5" customHeight="1">
      <c r="A5" s="106" t="s">
        <v>86</v>
      </c>
      <c r="B5" s="106"/>
      <c r="C5" s="107" t="s">
        <v>35</v>
      </c>
      <c r="D5" s="85"/>
      <c r="E5" s="34" t="s">
        <v>9</v>
      </c>
      <c r="F5" s="35" t="s">
        <v>93</v>
      </c>
      <c r="G5" s="36"/>
      <c r="H5" s="39" t="s">
        <v>9</v>
      </c>
      <c r="I5" s="35" t="s">
        <v>95</v>
      </c>
      <c r="J5" s="36"/>
      <c r="K5" s="39" t="s">
        <v>9</v>
      </c>
      <c r="L5" s="35" t="s">
        <v>96</v>
      </c>
      <c r="M5" s="36"/>
      <c r="N5" s="26" t="s">
        <v>9</v>
      </c>
      <c r="O5" s="20" t="s">
        <v>27</v>
      </c>
      <c r="P5" s="21"/>
      <c r="Q5" s="103"/>
      <c r="R5" s="102"/>
      <c r="T5" s="118"/>
      <c r="U5" s="109" t="s">
        <v>44</v>
      </c>
    </row>
    <row r="6" spans="1:21" ht="7.5" customHeight="1">
      <c r="A6" s="106"/>
      <c r="B6" s="106"/>
      <c r="C6" s="107"/>
      <c r="D6" s="85"/>
      <c r="E6" s="22" t="s">
        <v>10</v>
      </c>
      <c r="F6" s="33" t="s">
        <v>15</v>
      </c>
      <c r="G6" s="77"/>
      <c r="H6" s="27" t="s">
        <v>10</v>
      </c>
      <c r="I6" s="33" t="s">
        <v>21</v>
      </c>
      <c r="J6" s="77"/>
      <c r="K6" s="40" t="s">
        <v>10</v>
      </c>
      <c r="L6" s="78" t="s">
        <v>97</v>
      </c>
      <c r="M6" s="38"/>
      <c r="N6" s="27" t="s">
        <v>10</v>
      </c>
      <c r="O6" s="33" t="s">
        <v>28</v>
      </c>
      <c r="P6" s="77"/>
      <c r="Q6" s="103"/>
      <c r="R6" s="102"/>
      <c r="T6" s="118"/>
      <c r="U6" s="109"/>
    </row>
    <row r="7" spans="1:21" ht="7.5" customHeight="1">
      <c r="A7" s="106"/>
      <c r="B7" s="106"/>
      <c r="C7" s="107"/>
      <c r="D7" s="85"/>
      <c r="E7" s="37" t="s">
        <v>11</v>
      </c>
      <c r="F7" s="78" t="s">
        <v>16</v>
      </c>
      <c r="G7" s="38"/>
      <c r="H7" s="27" t="s">
        <v>11</v>
      </c>
      <c r="I7" s="33" t="s">
        <v>22</v>
      </c>
      <c r="J7" s="77"/>
      <c r="K7" s="27" t="s">
        <v>11</v>
      </c>
      <c r="L7" s="33" t="s">
        <v>18</v>
      </c>
      <c r="M7" s="77"/>
      <c r="N7" s="40" t="s">
        <v>11</v>
      </c>
      <c r="O7" s="78" t="s">
        <v>29</v>
      </c>
      <c r="P7" s="38"/>
      <c r="Q7" s="103"/>
      <c r="R7" s="102"/>
      <c r="T7" s="118"/>
      <c r="U7" s="109"/>
    </row>
    <row r="8" spans="1:21" ht="7.5" customHeight="1">
      <c r="A8" s="106"/>
      <c r="B8" s="106"/>
      <c r="C8" s="107"/>
      <c r="D8" s="85"/>
      <c r="E8" s="22" t="s">
        <v>12</v>
      </c>
      <c r="F8" s="33" t="s">
        <v>17</v>
      </c>
      <c r="G8" s="77"/>
      <c r="H8" s="27" t="s">
        <v>12</v>
      </c>
      <c r="I8" s="33" t="s">
        <v>23</v>
      </c>
      <c r="J8" s="77"/>
      <c r="K8" s="40" t="s">
        <v>12</v>
      </c>
      <c r="L8" s="110" t="s">
        <v>32</v>
      </c>
      <c r="M8" s="111"/>
      <c r="N8" s="40" t="s">
        <v>12</v>
      </c>
      <c r="O8" s="78" t="s">
        <v>30</v>
      </c>
      <c r="P8" s="38"/>
      <c r="Q8" s="103"/>
      <c r="R8" s="102"/>
      <c r="T8" s="118"/>
      <c r="U8" s="109"/>
    </row>
    <row r="9" spans="1:21" ht="7.5" customHeight="1">
      <c r="A9" s="106"/>
      <c r="B9" s="106"/>
      <c r="C9" s="107"/>
      <c r="D9" s="85"/>
      <c r="E9" s="37" t="s">
        <v>13</v>
      </c>
      <c r="F9" s="78" t="s">
        <v>94</v>
      </c>
      <c r="G9" s="38"/>
      <c r="H9" s="40" t="s">
        <v>13</v>
      </c>
      <c r="I9" s="78" t="s">
        <v>24</v>
      </c>
      <c r="J9" s="38"/>
      <c r="K9" s="79" t="s">
        <v>58</v>
      </c>
      <c r="L9" s="80" t="s">
        <v>25</v>
      </c>
      <c r="M9" s="81"/>
      <c r="N9" s="27" t="s">
        <v>13</v>
      </c>
      <c r="O9" s="33" t="s">
        <v>31</v>
      </c>
      <c r="P9" s="77"/>
      <c r="Q9" s="103"/>
      <c r="R9" s="102"/>
      <c r="T9" s="118"/>
      <c r="U9" s="109"/>
    </row>
    <row r="10" spans="1:21" ht="7.5" customHeight="1">
      <c r="A10" s="106"/>
      <c r="B10" s="106"/>
      <c r="C10" s="107"/>
      <c r="D10" s="85"/>
      <c r="E10" s="22" t="s">
        <v>14</v>
      </c>
      <c r="F10" s="33" t="s">
        <v>18</v>
      </c>
      <c r="G10" s="77"/>
      <c r="H10" s="40" t="s">
        <v>20</v>
      </c>
      <c r="I10" s="110" t="s">
        <v>34</v>
      </c>
      <c r="J10" s="111"/>
      <c r="K10" s="75"/>
      <c r="L10" s="76"/>
      <c r="M10" s="77"/>
      <c r="N10" s="40" t="s">
        <v>20</v>
      </c>
      <c r="O10" s="78" t="s">
        <v>98</v>
      </c>
      <c r="P10" s="38"/>
      <c r="Q10" s="103"/>
      <c r="R10" s="102"/>
      <c r="T10" s="118"/>
      <c r="U10" s="109"/>
    </row>
    <row r="11" spans="1:21" ht="7.5" customHeight="1">
      <c r="A11" s="106"/>
      <c r="B11" s="106"/>
      <c r="C11" s="107"/>
      <c r="D11" s="85"/>
      <c r="E11" s="37" t="s">
        <v>58</v>
      </c>
      <c r="F11" s="78" t="s">
        <v>19</v>
      </c>
      <c r="G11" s="38"/>
      <c r="H11" s="79" t="s">
        <v>58</v>
      </c>
      <c r="I11" s="80" t="s">
        <v>25</v>
      </c>
      <c r="J11" s="81"/>
      <c r="K11" s="75"/>
      <c r="L11" s="76"/>
      <c r="M11" s="77"/>
      <c r="N11" s="40" t="s">
        <v>26</v>
      </c>
      <c r="O11" s="110" t="s">
        <v>33</v>
      </c>
      <c r="P11" s="111"/>
      <c r="Q11" s="103"/>
      <c r="R11" s="102"/>
      <c r="T11" s="118"/>
      <c r="U11" s="109"/>
    </row>
    <row r="12" spans="1:21" ht="7.5" customHeight="1">
      <c r="A12" s="106"/>
      <c r="B12" s="106"/>
      <c r="C12" s="107"/>
      <c r="D12" s="85"/>
      <c r="E12" s="23"/>
      <c r="F12" s="24"/>
      <c r="G12" s="25"/>
      <c r="H12" s="28"/>
      <c r="I12" s="24"/>
      <c r="J12" s="25"/>
      <c r="K12" s="28"/>
      <c r="L12" s="24"/>
      <c r="M12" s="25"/>
      <c r="N12" s="41" t="s">
        <v>58</v>
      </c>
      <c r="O12" s="42" t="s">
        <v>25</v>
      </c>
      <c r="P12" s="43"/>
      <c r="Q12" s="103"/>
      <c r="R12" s="102"/>
      <c r="T12" s="118"/>
      <c r="U12" s="109"/>
    </row>
    <row r="13" spans="1:21" ht="15" customHeight="1">
      <c r="A13" s="106"/>
      <c r="B13" s="106"/>
      <c r="C13" s="107"/>
      <c r="D13" s="85"/>
      <c r="E13" s="103" t="s">
        <v>37</v>
      </c>
      <c r="F13" s="105" t="s">
        <v>38</v>
      </c>
      <c r="G13" s="102" t="s">
        <v>39</v>
      </c>
      <c r="H13" s="103" t="s">
        <v>37</v>
      </c>
      <c r="I13" s="105" t="s">
        <v>38</v>
      </c>
      <c r="J13" s="102" t="s">
        <v>39</v>
      </c>
      <c r="K13" s="103" t="s">
        <v>37</v>
      </c>
      <c r="L13" s="105" t="s">
        <v>38</v>
      </c>
      <c r="M13" s="102" t="s">
        <v>39</v>
      </c>
      <c r="N13" s="103" t="s">
        <v>37</v>
      </c>
      <c r="O13" s="105" t="s">
        <v>38</v>
      </c>
      <c r="P13" s="102" t="s">
        <v>39</v>
      </c>
      <c r="Q13" s="103"/>
      <c r="R13" s="102"/>
      <c r="T13" s="118"/>
      <c r="U13" s="109"/>
    </row>
    <row r="14" spans="1:32" ht="15" customHeight="1">
      <c r="A14" s="106"/>
      <c r="B14" s="106"/>
      <c r="C14" s="107"/>
      <c r="D14" s="85"/>
      <c r="E14" s="103"/>
      <c r="F14" s="105"/>
      <c r="G14" s="102"/>
      <c r="H14" s="103"/>
      <c r="I14" s="105"/>
      <c r="J14" s="102"/>
      <c r="K14" s="103"/>
      <c r="L14" s="105"/>
      <c r="M14" s="102"/>
      <c r="N14" s="103"/>
      <c r="O14" s="105"/>
      <c r="P14" s="102"/>
      <c r="Q14" s="103"/>
      <c r="R14" s="102"/>
      <c r="T14" s="118"/>
      <c r="U14" s="109"/>
      <c r="X14" s="45" t="s">
        <v>59</v>
      </c>
      <c r="Y14" s="45"/>
      <c r="Z14" s="45"/>
      <c r="AA14" s="45"/>
      <c r="AB14" s="46"/>
      <c r="AC14" s="46"/>
      <c r="AD14" s="45"/>
      <c r="AE14" s="45" t="s">
        <v>73</v>
      </c>
      <c r="AF14" s="45"/>
    </row>
    <row r="15" spans="1:31" ht="15" customHeight="1">
      <c r="A15" s="106"/>
      <c r="B15" s="106"/>
      <c r="C15" s="107"/>
      <c r="D15" s="85"/>
      <c r="E15" s="103"/>
      <c r="F15" s="105"/>
      <c r="G15" s="102"/>
      <c r="H15" s="103"/>
      <c r="I15" s="105"/>
      <c r="J15" s="102"/>
      <c r="K15" s="103"/>
      <c r="L15" s="105"/>
      <c r="M15" s="102"/>
      <c r="N15" s="103"/>
      <c r="O15" s="105"/>
      <c r="P15" s="102"/>
      <c r="Q15" s="103"/>
      <c r="R15" s="102"/>
      <c r="T15" s="118"/>
      <c r="U15" s="109"/>
      <c r="X15" t="s">
        <v>60</v>
      </c>
      <c r="AB15" s="3"/>
      <c r="AC15" s="3"/>
      <c r="AE15" t="s">
        <v>85</v>
      </c>
    </row>
    <row r="16" spans="1:29" ht="15" customHeight="1">
      <c r="A16" s="106"/>
      <c r="B16" s="106"/>
      <c r="C16" s="107"/>
      <c r="D16" s="85"/>
      <c r="E16" s="103"/>
      <c r="F16" s="105"/>
      <c r="G16" s="102"/>
      <c r="H16" s="103"/>
      <c r="I16" s="105"/>
      <c r="J16" s="102"/>
      <c r="K16" s="103"/>
      <c r="L16" s="105"/>
      <c r="M16" s="102"/>
      <c r="N16" s="103"/>
      <c r="O16" s="105"/>
      <c r="P16" s="102"/>
      <c r="Q16" s="103"/>
      <c r="R16" s="102"/>
      <c r="T16" s="118"/>
      <c r="U16" s="109"/>
      <c r="X16" t="s">
        <v>61</v>
      </c>
      <c r="AB16" s="3"/>
      <c r="AC16" s="3"/>
    </row>
    <row r="17" spans="1:29" ht="15" customHeight="1">
      <c r="A17" s="106"/>
      <c r="B17" s="106"/>
      <c r="C17" s="107"/>
      <c r="D17" s="85"/>
      <c r="E17" s="103"/>
      <c r="F17" s="105"/>
      <c r="G17" s="102"/>
      <c r="H17" s="103"/>
      <c r="I17" s="105"/>
      <c r="J17" s="102"/>
      <c r="K17" s="103"/>
      <c r="L17" s="105"/>
      <c r="M17" s="102"/>
      <c r="N17" s="103"/>
      <c r="O17" s="105"/>
      <c r="P17" s="102"/>
      <c r="Q17" s="103"/>
      <c r="R17" s="102"/>
      <c r="T17" s="118"/>
      <c r="U17" s="109"/>
      <c r="X17" t="s">
        <v>62</v>
      </c>
      <c r="AB17" s="3"/>
      <c r="AC17" s="3"/>
    </row>
    <row r="18" spans="1:31" ht="15" customHeight="1">
      <c r="A18" s="106"/>
      <c r="B18" s="106"/>
      <c r="C18" s="107"/>
      <c r="D18" s="85"/>
      <c r="E18" s="103"/>
      <c r="F18" s="105"/>
      <c r="G18" s="102"/>
      <c r="H18" s="103"/>
      <c r="I18" s="105"/>
      <c r="J18" s="102"/>
      <c r="K18" s="103"/>
      <c r="L18" s="105"/>
      <c r="M18" s="102"/>
      <c r="N18" s="103"/>
      <c r="O18" s="105"/>
      <c r="P18" s="102"/>
      <c r="Q18" s="103"/>
      <c r="R18" s="102"/>
      <c r="T18" s="118"/>
      <c r="U18" s="109"/>
      <c r="AE18" t="s">
        <v>76</v>
      </c>
    </row>
    <row r="19" spans="1:31" ht="15">
      <c r="A19" s="106"/>
      <c r="B19" s="106"/>
      <c r="C19" s="107"/>
      <c r="D19" s="85"/>
      <c r="E19" s="103"/>
      <c r="F19" s="105"/>
      <c r="G19" s="102"/>
      <c r="H19" s="103"/>
      <c r="I19" s="105"/>
      <c r="J19" s="102"/>
      <c r="K19" s="103"/>
      <c r="L19" s="105"/>
      <c r="M19" s="102"/>
      <c r="N19" s="103"/>
      <c r="O19" s="105"/>
      <c r="P19" s="102"/>
      <c r="Q19" s="103"/>
      <c r="R19" s="102"/>
      <c r="T19" s="118"/>
      <c r="U19" s="109"/>
      <c r="W19" t="s">
        <v>64</v>
      </c>
      <c r="AE19" t="s">
        <v>77</v>
      </c>
    </row>
    <row r="20" spans="1:21" ht="15">
      <c r="A20" s="106"/>
      <c r="B20" s="106"/>
      <c r="C20" s="107"/>
      <c r="D20" s="85"/>
      <c r="E20" s="103"/>
      <c r="F20" s="105"/>
      <c r="G20" s="102"/>
      <c r="H20" s="103"/>
      <c r="I20" s="105"/>
      <c r="J20" s="102"/>
      <c r="K20" s="103"/>
      <c r="L20" s="105"/>
      <c r="M20" s="102"/>
      <c r="N20" s="103"/>
      <c r="O20" s="105"/>
      <c r="P20" s="102"/>
      <c r="Q20" s="103"/>
      <c r="R20" s="102"/>
      <c r="T20" s="118"/>
      <c r="U20" s="109"/>
    </row>
    <row r="21" spans="1:36" ht="15">
      <c r="A21" s="106"/>
      <c r="B21" s="106"/>
      <c r="C21" s="107"/>
      <c r="D21" s="85"/>
      <c r="E21" s="103"/>
      <c r="F21" s="105"/>
      <c r="G21" s="102"/>
      <c r="H21" s="103"/>
      <c r="I21" s="105"/>
      <c r="J21" s="102"/>
      <c r="K21" s="103"/>
      <c r="L21" s="105"/>
      <c r="M21" s="102"/>
      <c r="N21" s="103"/>
      <c r="O21" s="105"/>
      <c r="P21" s="102"/>
      <c r="Q21" s="103"/>
      <c r="R21" s="102"/>
      <c r="T21" s="118"/>
      <c r="U21" s="109"/>
      <c r="W21" s="54" t="s">
        <v>63</v>
      </c>
      <c r="X21" s="49" t="s">
        <v>68</v>
      </c>
      <c r="Y21" s="32" t="s">
        <v>69</v>
      </c>
      <c r="Z21" s="47" t="s">
        <v>70</v>
      </c>
      <c r="AA21" s="47" t="s">
        <v>71</v>
      </c>
      <c r="AB21" s="47" t="s">
        <v>72</v>
      </c>
      <c r="AC21" s="47" t="s">
        <v>87</v>
      </c>
      <c r="AE21" s="53" t="s">
        <v>75</v>
      </c>
      <c r="AF21" s="51" t="s">
        <v>78</v>
      </c>
      <c r="AG21" s="51" t="s">
        <v>79</v>
      </c>
      <c r="AH21" s="51" t="s">
        <v>80</v>
      </c>
      <c r="AI21" s="51" t="s">
        <v>81</v>
      </c>
      <c r="AJ21" s="51" t="s">
        <v>83</v>
      </c>
    </row>
    <row r="22" spans="1:36" ht="15">
      <c r="A22" t="s">
        <v>6</v>
      </c>
      <c r="B22" t="s">
        <v>7</v>
      </c>
      <c r="C22" s="108"/>
      <c r="D22" s="86"/>
      <c r="E22" s="103"/>
      <c r="F22" s="105"/>
      <c r="G22" s="102"/>
      <c r="H22" s="103"/>
      <c r="I22" s="105"/>
      <c r="J22" s="102"/>
      <c r="K22" s="103"/>
      <c r="L22" s="105"/>
      <c r="M22" s="102"/>
      <c r="N22" s="103"/>
      <c r="O22" s="105"/>
      <c r="P22" s="102"/>
      <c r="Q22" s="103"/>
      <c r="R22" s="102"/>
      <c r="T22" s="118"/>
      <c r="U22" s="109"/>
      <c r="W22" s="48"/>
      <c r="X22" s="50"/>
      <c r="Y22" s="32" t="s">
        <v>65</v>
      </c>
      <c r="Z22" s="32" t="s">
        <v>66</v>
      </c>
      <c r="AA22" s="32" t="s">
        <v>74</v>
      </c>
      <c r="AB22" s="32" t="s">
        <v>67</v>
      </c>
      <c r="AC22" s="32" t="s">
        <v>84</v>
      </c>
      <c r="AE22" s="50"/>
      <c r="AF22" s="52" t="s">
        <v>65</v>
      </c>
      <c r="AG22" s="52" t="s">
        <v>66</v>
      </c>
      <c r="AH22" s="52" t="s">
        <v>82</v>
      </c>
      <c r="AI22" s="52" t="s">
        <v>67</v>
      </c>
      <c r="AJ22" s="52" t="s">
        <v>84</v>
      </c>
    </row>
    <row r="23" spans="1:36" ht="15.75">
      <c r="A23" s="13">
        <v>1</v>
      </c>
      <c r="B23" s="72"/>
      <c r="C23" s="55" t="s">
        <v>88</v>
      </c>
      <c r="D23" s="14"/>
      <c r="E23" s="30"/>
      <c r="F23" s="29"/>
      <c r="G23" s="56" t="str">
        <f>IF(E23=1,MATCH(F23,{5.4,5,4.25},-1),IF(E23=3,MATCH(F23,{10,15,20}),IF(E23=5,MATCH(F23,{8.25,7,5.3},-1),IF(E23=8,MATCH(F23,{-2,-1,0}),"##"))))</f>
        <v>##</v>
      </c>
      <c r="H23" s="15"/>
      <c r="I23" s="29"/>
      <c r="J23" s="56" t="str">
        <f>IF(H23=1,MATCH(I23,{12,15,17}),IF(H23=5,MATCH(I23,{1.3,1.45,1.65}),IF(H23=6,MATCH(I23,{1,2,3}),IF(H23=8,MATCH(I23,{-2,-1,0}),"##"))))</f>
        <v>##</v>
      </c>
      <c r="K23" s="15"/>
      <c r="L23" s="29"/>
      <c r="M23" s="56" t="str">
        <f>IF(K23=1,MATCH(L23,{7.7,6.8,6},-1),IF(K23=2,MATCH(L23,{41.5,33.5,27},-1),IF(K23=4,MATCH(L23,{1,2,3}),IF(K23=8,MATCH(L23,{-2,-1,0}),"##"))))</f>
        <v>##</v>
      </c>
      <c r="N23" s="15"/>
      <c r="O23" s="29"/>
      <c r="P23" s="56" t="str">
        <f>IF(N23=3,MATCH(O23,{4,5,6}),IF(N23=4,MATCH(O23,{4,5,6}),IF(N23=6,MATCH(O23,{40,60,70}),IF(N23=7,MATCH(O23,{1,2,3}),IF(N23=8,MATCH(O23,{-2,-1,0}),"##")))))</f>
        <v>##</v>
      </c>
      <c r="Q23" s="15"/>
      <c r="R23" s="56">
        <f aca="true" t="shared" si="0" ref="R23:R31">SUM(G23,J23,M23,P23)</f>
        <v>0</v>
      </c>
      <c r="S23" s="17"/>
      <c r="T23" s="15"/>
      <c r="U23" s="16"/>
      <c r="W23" s="58"/>
      <c r="X23" s="59"/>
      <c r="Y23" s="60"/>
      <c r="Z23" s="60"/>
      <c r="AA23" s="60"/>
      <c r="AB23" s="60"/>
      <c r="AC23" s="60"/>
      <c r="AD23" s="17"/>
      <c r="AE23" s="59"/>
      <c r="AF23" s="60"/>
      <c r="AG23" s="60"/>
      <c r="AH23" s="60"/>
      <c r="AI23" s="60"/>
      <c r="AJ23" s="60"/>
    </row>
    <row r="24" spans="1:36" ht="15.75">
      <c r="A24" s="13">
        <v>2</v>
      </c>
      <c r="B24" s="72"/>
      <c r="C24" s="55" t="s">
        <v>88</v>
      </c>
      <c r="D24" s="14"/>
      <c r="E24" s="30"/>
      <c r="F24" s="29"/>
      <c r="G24" s="56" t="str">
        <f>IF(E24=1,MATCH(F24,{5.4,5,4.25},-1),IF(E24=3,MATCH(F24,{10,15,20}),IF(E24=5,MATCH(F24,{8.25,7,5.3},-1),IF(E24=8,MATCH(F24,{-2,-1,0}),"##"))))</f>
        <v>##</v>
      </c>
      <c r="H24" s="15"/>
      <c r="I24" s="29"/>
      <c r="J24" s="56" t="str">
        <f>IF(H24=1,MATCH(I24,{12,15,17}),IF(H24=5,MATCH(I24,{1.3,1.45,1.65}),IF(H24=6,MATCH(I24,{1,2,3}),IF(H24=8,MATCH(I24,{-2,-1,0}),"##"))))</f>
        <v>##</v>
      </c>
      <c r="K24" s="15"/>
      <c r="L24" s="29"/>
      <c r="M24" s="56" t="str">
        <f>IF(K24=1,MATCH(L24,{7.7,6.8,6},-1),IF(K24=2,MATCH(L24,{41.5,33.5,27},-1),IF(K24=4,MATCH(L24,{1,2,3}),IF(K24=8,MATCH(L24,{-2,-1,0}),"##"))))</f>
        <v>##</v>
      </c>
      <c r="N24" s="15"/>
      <c r="O24" s="29"/>
      <c r="P24" s="56" t="str">
        <f>IF(N24=3,MATCH(O24,{4,5,6}),IF(N24=4,MATCH(O24,{4,5,6}),IF(N24=6,MATCH(O24,{40,60,70}),IF(N24=7,MATCH(O24,{1,2,3}),IF(N24=8,MATCH(O24,{-2,-1,0}),"##")))))</f>
        <v>##</v>
      </c>
      <c r="Q24" s="15"/>
      <c r="R24" s="56">
        <f t="shared" si="0"/>
        <v>0</v>
      </c>
      <c r="S24" s="17"/>
      <c r="T24" s="15"/>
      <c r="U24" s="16"/>
      <c r="W24" s="58"/>
      <c r="X24" s="59"/>
      <c r="Y24" s="60"/>
      <c r="Z24" s="60"/>
      <c r="AA24" s="60"/>
      <c r="AB24" s="60"/>
      <c r="AC24" s="60"/>
      <c r="AD24" s="17"/>
      <c r="AE24" s="59"/>
      <c r="AF24" s="60"/>
      <c r="AG24" s="60"/>
      <c r="AH24" s="60"/>
      <c r="AI24" s="60"/>
      <c r="AJ24" s="60"/>
    </row>
    <row r="25" spans="1:36" ht="15.75">
      <c r="A25" s="13">
        <v>3</v>
      </c>
      <c r="B25" s="72"/>
      <c r="C25" s="55" t="s">
        <v>88</v>
      </c>
      <c r="D25" s="14"/>
      <c r="E25" s="30"/>
      <c r="F25" s="29"/>
      <c r="G25" s="56" t="str">
        <f>IF(E25=1,MATCH(F25,{5.4,5,4.25},-1),IF(E25=3,MATCH(F25,{10,15,20}),IF(E25=5,MATCH(F25,{8.25,7,5.3},-1),IF(E25=8,MATCH(F25,{-2,-1,0}),"##"))))</f>
        <v>##</v>
      </c>
      <c r="H25" s="15"/>
      <c r="I25" s="29"/>
      <c r="J25" s="56" t="str">
        <f>IF(H25=1,MATCH(I25,{12,15,17}),IF(H25=5,MATCH(I25,{1.3,1.45,1.65}),IF(H25=6,MATCH(I25,{1,2,3}),IF(H25=8,MATCH(I25,{-2,-1,0}),"##"))))</f>
        <v>##</v>
      </c>
      <c r="K25" s="15"/>
      <c r="L25" s="29"/>
      <c r="M25" s="56" t="str">
        <f>IF(K25=1,MATCH(L25,{7.7,6.8,6},-1),IF(K25=2,MATCH(L25,{41.5,33.5,27},-1),IF(K25=4,MATCH(L25,{1,2,3}),IF(K25=8,MATCH(L25,{-2,-1,0}),"##"))))</f>
        <v>##</v>
      </c>
      <c r="N25" s="15"/>
      <c r="O25" s="29"/>
      <c r="P25" s="56" t="str">
        <f>IF(N25=3,MATCH(O25,{4,5,6}),IF(N25=4,MATCH(O25,{4,5,6}),IF(N25=6,MATCH(O25,{40,60,70}),IF(N25=7,MATCH(O25,{1,2,3}),IF(N25=8,MATCH(O25,{-2,-1,0}),"##")))))</f>
        <v>##</v>
      </c>
      <c r="Q25" s="15"/>
      <c r="R25" s="56">
        <f t="shared" si="0"/>
        <v>0</v>
      </c>
      <c r="S25" s="17"/>
      <c r="T25" s="15"/>
      <c r="U25" s="16"/>
      <c r="W25" s="58"/>
      <c r="X25" s="59"/>
      <c r="Y25" s="60"/>
      <c r="Z25" s="60"/>
      <c r="AA25" s="60"/>
      <c r="AB25" s="60"/>
      <c r="AC25" s="60"/>
      <c r="AD25" s="17"/>
      <c r="AE25" s="59"/>
      <c r="AF25" s="60"/>
      <c r="AG25" s="60"/>
      <c r="AH25" s="60"/>
      <c r="AI25" s="60"/>
      <c r="AJ25" s="60"/>
    </row>
    <row r="26" spans="1:36" ht="15.75">
      <c r="A26" s="13">
        <v>4</v>
      </c>
      <c r="B26" s="72"/>
      <c r="C26" s="55" t="s">
        <v>88</v>
      </c>
      <c r="D26" s="14"/>
      <c r="E26" s="30"/>
      <c r="F26" s="29"/>
      <c r="G26" s="56" t="str">
        <f>IF(E26=1,MATCH(F26,{5.4,5,4.25},-1),IF(E26=3,MATCH(F26,{10,15,20}),IF(E26=5,MATCH(F26,{8.25,7,5.3},-1),IF(E26=8,MATCH(F26,{-2,-1,0}),"##"))))</f>
        <v>##</v>
      </c>
      <c r="H26" s="15"/>
      <c r="I26" s="29"/>
      <c r="J26" s="56" t="str">
        <f>IF(H26=1,MATCH(I26,{12,15,17}),IF(H26=5,MATCH(I26,{1.3,1.45,1.65}),IF(H26=6,MATCH(I26,{1,2,3}),IF(H26=8,MATCH(I26,{-2,-1,0}),"##"))))</f>
        <v>##</v>
      </c>
      <c r="K26" s="15"/>
      <c r="L26" s="29"/>
      <c r="M26" s="56" t="str">
        <f>IF(K26=1,MATCH(L26,{7.7,6.8,6},-1),IF(K26=2,MATCH(L26,{41.5,33.5,27},-1),IF(K26=4,MATCH(L26,{1,2,3}),IF(K26=8,MATCH(L26,{-2,-1,0}),"##"))))</f>
        <v>##</v>
      </c>
      <c r="N26" s="15"/>
      <c r="O26" s="29"/>
      <c r="P26" s="56" t="str">
        <f>IF(N26=3,MATCH(O26,{4,5,6}),IF(N26=4,MATCH(O26,{4,5,6}),IF(N26=6,MATCH(O26,{40,60,70}),IF(N26=7,MATCH(O26,{1,2,3}),IF(N26=8,MATCH(O26,{-2,-1,0}),"##")))))</f>
        <v>##</v>
      </c>
      <c r="Q26" s="15"/>
      <c r="R26" s="56">
        <f t="shared" si="0"/>
        <v>0</v>
      </c>
      <c r="S26" s="17"/>
      <c r="T26" s="15"/>
      <c r="U26" s="16"/>
      <c r="W26" s="58"/>
      <c r="X26" s="59"/>
      <c r="Y26" s="60"/>
      <c r="Z26" s="60"/>
      <c r="AA26" s="60"/>
      <c r="AB26" s="60"/>
      <c r="AC26" s="60"/>
      <c r="AD26" s="17"/>
      <c r="AE26" s="59"/>
      <c r="AF26" s="60"/>
      <c r="AG26" s="60"/>
      <c r="AH26" s="60"/>
      <c r="AI26" s="60"/>
      <c r="AJ26" s="60"/>
    </row>
    <row r="27" spans="1:36" ht="15.75">
      <c r="A27" s="13">
        <v>5</v>
      </c>
      <c r="B27" s="72"/>
      <c r="C27" s="55" t="s">
        <v>88</v>
      </c>
      <c r="D27" s="14"/>
      <c r="E27" s="30"/>
      <c r="F27" s="29"/>
      <c r="G27" s="56" t="str">
        <f>IF(E27=1,MATCH(F27,{5.4,5,4.25},-1),IF(E27=3,MATCH(F27,{10,15,20}),IF(E27=5,MATCH(F27,{8.25,7,5.3},-1),IF(E27=8,MATCH(F27,{-2,-1,0}),"##"))))</f>
        <v>##</v>
      </c>
      <c r="H27" s="15"/>
      <c r="I27" s="29"/>
      <c r="J27" s="56" t="str">
        <f>IF(H27=1,MATCH(I27,{12,15,17}),IF(H27=5,MATCH(I27,{1.3,1.45,1.65}),IF(H27=6,MATCH(I27,{1,2,3}),IF(H27=8,MATCH(I27,{-2,-1,0}),"##"))))</f>
        <v>##</v>
      </c>
      <c r="K27" s="15"/>
      <c r="L27" s="29"/>
      <c r="M27" s="56" t="str">
        <f>IF(K27=1,MATCH(L27,{7.7,6.8,6},-1),IF(K27=2,MATCH(L27,{41.5,33.5,27},-1),IF(K27=4,MATCH(L27,{1,2,3}),IF(K27=8,MATCH(L27,{-2,-1,0}),"##"))))</f>
        <v>##</v>
      </c>
      <c r="N27" s="15"/>
      <c r="O27" s="29"/>
      <c r="P27" s="56" t="str">
        <f>IF(N27=3,MATCH(O27,{4,5,6}),IF(N27=4,MATCH(O27,{4,5,6}),IF(N27=6,MATCH(O27,{40,60,70}),IF(N27=7,MATCH(O27,{1,2,3}),IF(N27=8,MATCH(O27,{-2,-1,0}),"##")))))</f>
        <v>##</v>
      </c>
      <c r="Q27" s="15"/>
      <c r="R27" s="56">
        <f t="shared" si="0"/>
        <v>0</v>
      </c>
      <c r="S27" s="17"/>
      <c r="T27" s="15"/>
      <c r="U27" s="16"/>
      <c r="W27" s="58"/>
      <c r="X27" s="59"/>
      <c r="Y27" s="60"/>
      <c r="Z27" s="60"/>
      <c r="AA27" s="60"/>
      <c r="AB27" s="60"/>
      <c r="AC27" s="60"/>
      <c r="AD27" s="17"/>
      <c r="AE27" s="59"/>
      <c r="AF27" s="60"/>
      <c r="AG27" s="60"/>
      <c r="AH27" s="60"/>
      <c r="AI27" s="60"/>
      <c r="AJ27" s="60"/>
    </row>
    <row r="28" spans="1:36" ht="15.75">
      <c r="A28" s="13">
        <v>6</v>
      </c>
      <c r="B28" s="72"/>
      <c r="C28" s="55" t="s">
        <v>88</v>
      </c>
      <c r="D28" s="14"/>
      <c r="E28" s="30"/>
      <c r="F28" s="29"/>
      <c r="G28" s="56" t="str">
        <f>IF(E28=1,MATCH(F28,{5.4,5,4.25},-1),IF(E28=3,MATCH(F28,{10,15,20}),IF(E28=5,MATCH(F28,{8.25,7,5.3},-1),IF(E28=8,MATCH(F28,{-2,-1,0}),"##"))))</f>
        <v>##</v>
      </c>
      <c r="H28" s="15"/>
      <c r="I28" s="29"/>
      <c r="J28" s="56" t="str">
        <f>IF(H28=1,MATCH(I28,{12,15,17}),IF(H28=5,MATCH(I28,{1.3,1.45,1.65}),IF(H28=6,MATCH(I28,{1,2,3}),IF(H28=8,MATCH(I28,{-2,-1,0}),"##"))))</f>
        <v>##</v>
      </c>
      <c r="K28" s="15"/>
      <c r="L28" s="29"/>
      <c r="M28" s="56" t="str">
        <f>IF(K28=1,MATCH(L28,{7.7,6.8,6},-1),IF(K28=2,MATCH(L28,{41.5,33.5,27},-1),IF(K28=4,MATCH(L28,{1,2,3}),IF(K28=8,MATCH(L28,{-2,-1,0}),"##"))))</f>
        <v>##</v>
      </c>
      <c r="N28" s="15"/>
      <c r="O28" s="29"/>
      <c r="P28" s="56" t="str">
        <f>IF(N28=3,MATCH(O28,{4,5,6}),IF(N28=4,MATCH(O28,{4,5,6}),IF(N28=6,MATCH(O28,{40,60,70}),IF(N28=7,MATCH(O28,{1,2,3}),IF(N28=8,MATCH(O28,{-2,-1,0}),"##")))))</f>
        <v>##</v>
      </c>
      <c r="Q28" s="15"/>
      <c r="R28" s="56">
        <f t="shared" si="0"/>
        <v>0</v>
      </c>
      <c r="S28" s="17"/>
      <c r="T28" s="15"/>
      <c r="U28" s="16"/>
      <c r="W28" s="58"/>
      <c r="X28" s="59"/>
      <c r="Y28" s="60"/>
      <c r="Z28" s="60"/>
      <c r="AA28" s="60"/>
      <c r="AB28" s="60"/>
      <c r="AC28" s="60"/>
      <c r="AD28" s="17"/>
      <c r="AE28" s="59"/>
      <c r="AF28" s="60"/>
      <c r="AG28" s="60"/>
      <c r="AH28" s="60"/>
      <c r="AI28" s="60"/>
      <c r="AJ28" s="60"/>
    </row>
    <row r="29" spans="1:36" ht="15.75">
      <c r="A29" s="13">
        <v>7</v>
      </c>
      <c r="B29" s="72"/>
      <c r="C29" s="55" t="s">
        <v>88</v>
      </c>
      <c r="D29" s="14"/>
      <c r="E29" s="30"/>
      <c r="F29" s="29"/>
      <c r="G29" s="56" t="str">
        <f>IF(E29=1,MATCH(F29,{5.4,5,4.25},-1),IF(E29=3,MATCH(F29,{10,15,20}),IF(E29=5,MATCH(F29,{8.25,7,5.3},-1),IF(E29=8,MATCH(F29,{-2,-1,0}),"##"))))</f>
        <v>##</v>
      </c>
      <c r="H29" s="15"/>
      <c r="I29" s="29"/>
      <c r="J29" s="56" t="str">
        <f>IF(H29=1,MATCH(I29,{12,15,17}),IF(H29=5,MATCH(I29,{1.3,1.45,1.65}),IF(H29=6,MATCH(I29,{1,2,3}),IF(H29=8,MATCH(I29,{-2,-1,0}),"##"))))</f>
        <v>##</v>
      </c>
      <c r="K29" s="15"/>
      <c r="L29" s="29"/>
      <c r="M29" s="56" t="str">
        <f>IF(K29=1,MATCH(L29,{7.7,6.8,6},-1),IF(K29=2,MATCH(L29,{41.5,33.5,27},-1),IF(K29=4,MATCH(L29,{1,2,3}),IF(K29=8,MATCH(L29,{-2,-1,0}),"##"))))</f>
        <v>##</v>
      </c>
      <c r="N29" s="15"/>
      <c r="O29" s="29"/>
      <c r="P29" s="56" t="str">
        <f>IF(N29=3,MATCH(O29,{4,5,6}),IF(N29=4,MATCH(O29,{4,5,6}),IF(N29=6,MATCH(O29,{40,60,70}),IF(N29=7,MATCH(O29,{1,2,3}),IF(N29=8,MATCH(O29,{-2,-1,0}),"##")))))</f>
        <v>##</v>
      </c>
      <c r="Q29" s="15"/>
      <c r="R29" s="56">
        <f t="shared" si="0"/>
        <v>0</v>
      </c>
      <c r="S29" s="17"/>
      <c r="T29" s="15"/>
      <c r="U29" s="16"/>
      <c r="W29" s="58"/>
      <c r="X29" s="59"/>
      <c r="Y29" s="60"/>
      <c r="Z29" s="60"/>
      <c r="AA29" s="60"/>
      <c r="AB29" s="60"/>
      <c r="AC29" s="60"/>
      <c r="AD29" s="17"/>
      <c r="AE29" s="59"/>
      <c r="AF29" s="60"/>
      <c r="AG29" s="60"/>
      <c r="AH29" s="60"/>
      <c r="AI29" s="60"/>
      <c r="AJ29" s="60"/>
    </row>
    <row r="30" spans="1:36" ht="15.75">
      <c r="A30" s="13">
        <v>8</v>
      </c>
      <c r="B30" s="72"/>
      <c r="C30" s="55" t="s">
        <v>88</v>
      </c>
      <c r="D30" s="14"/>
      <c r="E30" s="30"/>
      <c r="F30" s="29"/>
      <c r="G30" s="56" t="str">
        <f>IF(E30=1,MATCH(F30,{5.4,5,4.25},-1),IF(E30=3,MATCH(F30,{10,15,20}),IF(E30=5,MATCH(F30,{8.25,7,5.3},-1),IF(E30=8,MATCH(F30,{-2,-1,0}),"##"))))</f>
        <v>##</v>
      </c>
      <c r="H30" s="15"/>
      <c r="I30" s="29"/>
      <c r="J30" s="56" t="str">
        <f>IF(H30=1,MATCH(I30,{12,15,17}),IF(H30=5,MATCH(I30,{1.3,1.45,1.65}),IF(H30=6,MATCH(I30,{1,2,3}),IF(H30=8,MATCH(I30,{-2,-1,0}),"##"))))</f>
        <v>##</v>
      </c>
      <c r="K30" s="15"/>
      <c r="L30" s="29"/>
      <c r="M30" s="56" t="str">
        <f>IF(K30=1,MATCH(L30,{7.7,6.8,6},-1),IF(K30=2,MATCH(L30,{41.5,33.5,27},-1),IF(K30=4,MATCH(L30,{1,2,3}),IF(K30=8,MATCH(L30,{-2,-1,0}),"##"))))</f>
        <v>##</v>
      </c>
      <c r="N30" s="15"/>
      <c r="O30" s="29"/>
      <c r="P30" s="56" t="str">
        <f>IF(N30=3,MATCH(O30,{4,5,6}),IF(N30=4,MATCH(O30,{4,5,6}),IF(N30=6,MATCH(O30,{40,60,70}),IF(N30=7,MATCH(O30,{1,2,3}),IF(N30=8,MATCH(O30,{-2,-1,0}),"##")))))</f>
        <v>##</v>
      </c>
      <c r="Q30" s="15"/>
      <c r="R30" s="56">
        <f t="shared" si="0"/>
        <v>0</v>
      </c>
      <c r="S30" s="17"/>
      <c r="T30" s="15"/>
      <c r="U30" s="16"/>
      <c r="W30" s="58"/>
      <c r="X30" s="59"/>
      <c r="Y30" s="60"/>
      <c r="Z30" s="60"/>
      <c r="AA30" s="60"/>
      <c r="AB30" s="60"/>
      <c r="AC30" s="60"/>
      <c r="AD30" s="17"/>
      <c r="AE30" s="59"/>
      <c r="AF30" s="60"/>
      <c r="AG30" s="60"/>
      <c r="AH30" s="60"/>
      <c r="AI30" s="60"/>
      <c r="AJ30" s="60"/>
    </row>
    <row r="31" spans="1:36" ht="15.75">
      <c r="A31" s="13">
        <v>9</v>
      </c>
      <c r="B31" s="72"/>
      <c r="C31" s="55" t="s">
        <v>88</v>
      </c>
      <c r="D31" s="14"/>
      <c r="E31" s="30"/>
      <c r="F31" s="29"/>
      <c r="G31" s="56" t="str">
        <f>IF(E31=1,MATCH(F31,{5.4,5,4.25},-1),IF(E31=3,MATCH(F31,{10,15,20}),IF(E31=5,MATCH(F31,{8.25,7,5.3},-1),IF(E31=8,MATCH(F31,{-2,-1,0}),"##"))))</f>
        <v>##</v>
      </c>
      <c r="H31" s="15"/>
      <c r="I31" s="29"/>
      <c r="J31" s="56" t="str">
        <f>IF(H31=1,MATCH(I31,{12,15,17}),IF(H31=5,MATCH(I31,{1.3,1.45,1.65}),IF(H31=6,MATCH(I31,{1,2,3}),IF(H31=8,MATCH(I31,{-2,-1,0}),"##"))))</f>
        <v>##</v>
      </c>
      <c r="K31" s="15"/>
      <c r="L31" s="29"/>
      <c r="M31" s="56" t="str">
        <f>IF(K31=1,MATCH(L31,{7.7,6.8,6},-1),IF(K31=2,MATCH(L31,{41.5,33.5,27},-1),IF(K31=4,MATCH(L31,{1,2,3}),IF(K31=8,MATCH(L31,{-2,-1,0}),"##"))))</f>
        <v>##</v>
      </c>
      <c r="N31" s="15"/>
      <c r="O31" s="29"/>
      <c r="P31" s="56" t="str">
        <f>IF(N31=3,MATCH(O31,{4,5,6}),IF(N31=4,MATCH(O31,{4,5,6}),IF(N31=6,MATCH(O31,{40,60,70}),IF(N31=7,MATCH(O31,{1,2,3}),IF(N31=8,MATCH(O31,{-2,-1,0}),"##")))))</f>
        <v>##</v>
      </c>
      <c r="Q31" s="15"/>
      <c r="R31" s="56">
        <f t="shared" si="0"/>
        <v>0</v>
      </c>
      <c r="S31" s="17"/>
      <c r="T31" s="15"/>
      <c r="U31" s="16"/>
      <c r="W31" s="58"/>
      <c r="X31" s="59"/>
      <c r="Y31" s="60"/>
      <c r="Z31" s="60"/>
      <c r="AA31" s="60"/>
      <c r="AB31" s="60"/>
      <c r="AC31" s="60"/>
      <c r="AD31" s="17"/>
      <c r="AE31" s="59"/>
      <c r="AF31" s="60"/>
      <c r="AG31" s="60"/>
      <c r="AH31" s="60"/>
      <c r="AI31" s="60"/>
      <c r="AJ31" s="60"/>
    </row>
    <row r="32" spans="1:36" ht="16.5" thickBot="1">
      <c r="A32" s="13">
        <v>10</v>
      </c>
      <c r="B32" s="72"/>
      <c r="C32" s="55" t="s">
        <v>88</v>
      </c>
      <c r="D32" s="14"/>
      <c r="E32" s="31"/>
      <c r="F32" s="44"/>
      <c r="G32" s="56" t="str">
        <f>IF(E32=1,MATCH(F32,{5.4,5,4.25},-1),IF(E32=3,MATCH(F32,{10,15,20}),IF(E32=5,MATCH(F32,{8.25,7,5.3},-1),IF(E32=8,MATCH(F32,{-2,-1,0}),"##"))))</f>
        <v>##</v>
      </c>
      <c r="H32" s="18"/>
      <c r="I32" s="44"/>
      <c r="J32" s="56" t="str">
        <f>IF(H32=1,MATCH(I32,{12,15,17}),IF(H32=5,MATCH(I32,{1.3,1.45,1.65}),IF(H32=6,MATCH(I32,{1,2,3}),IF(H32=8,MATCH(I32,{-2,-1,0}),"##"))))</f>
        <v>##</v>
      </c>
      <c r="K32" s="18"/>
      <c r="L32" s="44"/>
      <c r="M32" s="56" t="str">
        <f>IF(K32=1,MATCH(L32,{7.7,6.8,6},-1),IF(K32=2,MATCH(L32,{41.5,33.5,27},-1),IF(K32=4,MATCH(L32,{1,2,3}),IF(K32=8,MATCH(L32,{-2,-1,0}),"##"))))</f>
        <v>##</v>
      </c>
      <c r="N32" s="18"/>
      <c r="O32" s="44"/>
      <c r="P32" s="56" t="str">
        <f>IF(N32=3,MATCH(O32,{4,5,6}),IF(N32=4,MATCH(O32,{4,5,6}),IF(N32=6,MATCH(O32,{40,60,70}),IF(N32=7,MATCH(O32,{1,2,3}),IF(N32=8,MATCH(O32,{-2,-1,0}),"##")))))</f>
        <v>##</v>
      </c>
      <c r="Q32" s="18"/>
      <c r="R32" s="57">
        <f>SUM(G32,J32,M32,P32)</f>
        <v>0</v>
      </c>
      <c r="S32" s="17"/>
      <c r="T32" s="18"/>
      <c r="U32" s="19"/>
      <c r="W32" s="58"/>
      <c r="X32" s="59"/>
      <c r="Y32" s="60"/>
      <c r="Z32" s="60"/>
      <c r="AA32" s="60"/>
      <c r="AB32" s="60"/>
      <c r="AC32" s="60"/>
      <c r="AD32" s="17"/>
      <c r="AE32" s="59"/>
      <c r="AF32" s="60"/>
      <c r="AG32" s="60"/>
      <c r="AH32" s="60"/>
      <c r="AI32" s="60"/>
      <c r="AJ32" s="60"/>
    </row>
    <row r="33" spans="1:21" s="64" customFormat="1" ht="12" thickBot="1">
      <c r="A33" s="104" t="s">
        <v>45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6"/>
      <c r="O34" s="7" t="s">
        <v>51</v>
      </c>
      <c r="P34" s="7"/>
      <c r="Q34" s="7"/>
      <c r="R34" s="7"/>
      <c r="S34" s="7"/>
      <c r="T34" s="7"/>
      <c r="U34" s="8"/>
      <c r="V34" s="64"/>
      <c r="W34" s="64"/>
    </row>
    <row r="35" spans="1:23" ht="1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65"/>
      <c r="O35" s="9" t="s">
        <v>52</v>
      </c>
      <c r="P35" s="9"/>
      <c r="Q35" s="9"/>
      <c r="R35" s="9"/>
      <c r="S35" s="9"/>
      <c r="T35" s="9"/>
      <c r="U35" s="10"/>
      <c r="V35" s="64"/>
      <c r="W35" s="64"/>
    </row>
    <row r="36" spans="1:23" ht="15">
      <c r="A36" s="99" t="s">
        <v>47</v>
      </c>
      <c r="B36" s="100"/>
      <c r="C36" s="100"/>
      <c r="D36" s="100"/>
      <c r="E36" s="100" t="s">
        <v>49</v>
      </c>
      <c r="F36" s="100"/>
      <c r="G36" s="100"/>
      <c r="H36" s="100"/>
      <c r="I36" s="100"/>
      <c r="J36" s="100"/>
      <c r="K36" s="100"/>
      <c r="L36" s="100"/>
      <c r="M36" s="101"/>
      <c r="N36" s="65"/>
      <c r="O36" s="9" t="s">
        <v>53</v>
      </c>
      <c r="P36" s="9"/>
      <c r="Q36" s="9"/>
      <c r="R36" s="9"/>
      <c r="S36" s="9"/>
      <c r="T36" s="9"/>
      <c r="U36" s="10"/>
      <c r="V36" s="64"/>
      <c r="W36" s="64"/>
    </row>
    <row r="37" spans="1:23" ht="15">
      <c r="A37" s="99" t="s">
        <v>56</v>
      </c>
      <c r="B37" s="100"/>
      <c r="C37" s="100"/>
      <c r="D37" s="100"/>
      <c r="E37" s="82"/>
      <c r="F37" s="82"/>
      <c r="G37" s="82"/>
      <c r="H37" s="82"/>
      <c r="I37" s="82"/>
      <c r="J37" s="82"/>
      <c r="K37" s="82"/>
      <c r="L37" s="82"/>
      <c r="M37" s="83"/>
      <c r="N37" s="65"/>
      <c r="O37" s="9" t="s">
        <v>54</v>
      </c>
      <c r="P37" s="9"/>
      <c r="Q37" s="9"/>
      <c r="R37" s="9"/>
      <c r="S37" s="9"/>
      <c r="T37" s="9"/>
      <c r="U37" s="10"/>
      <c r="V37" s="64"/>
      <c r="W37" s="64"/>
    </row>
    <row r="38" spans="1:23" ht="15.75" thickBot="1">
      <c r="A38" s="90" t="s">
        <v>48</v>
      </c>
      <c r="B38" s="91"/>
      <c r="C38" s="91"/>
      <c r="D38" s="91"/>
      <c r="E38" s="91" t="s">
        <v>50</v>
      </c>
      <c r="F38" s="91"/>
      <c r="G38" s="91"/>
      <c r="H38" s="91"/>
      <c r="I38" s="91"/>
      <c r="J38" s="91"/>
      <c r="K38" s="91"/>
      <c r="L38" s="91"/>
      <c r="M38" s="92"/>
      <c r="N38" s="68"/>
      <c r="O38" s="11" t="s">
        <v>48</v>
      </c>
      <c r="P38" s="11"/>
      <c r="Q38" s="11"/>
      <c r="R38" s="11"/>
      <c r="S38" s="11"/>
      <c r="T38" s="11"/>
      <c r="U38" s="12" t="s">
        <v>55</v>
      </c>
      <c r="V38" s="64"/>
      <c r="W38" s="64"/>
    </row>
    <row r="39" spans="1:2" ht="15">
      <c r="A39" s="4" t="s">
        <v>57</v>
      </c>
      <c r="B39" s="4"/>
    </row>
    <row r="40" ht="15"/>
    <row r="41" ht="15"/>
    <row r="46" spans="1:7" ht="15">
      <c r="A46" s="45"/>
      <c r="B46" s="45"/>
      <c r="C46" s="45"/>
      <c r="D46" s="46"/>
      <c r="E46" s="45"/>
      <c r="F46" s="45"/>
      <c r="G46" s="45"/>
    </row>
  </sheetData>
  <sheetProtection password="E362" sheet="1" objects="1" scenarios="1" selectLockedCells="1"/>
  <mergeCells count="41">
    <mergeCell ref="A37:D37"/>
    <mergeCell ref="E37:M37"/>
    <mergeCell ref="N13:N22"/>
    <mergeCell ref="A36:D36"/>
    <mergeCell ref="U5:U22"/>
    <mergeCell ref="L8:M8"/>
    <mergeCell ref="I10:J10"/>
    <mergeCell ref="E35:M35"/>
    <mergeCell ref="I13:I22"/>
    <mergeCell ref="E36:M36"/>
    <mergeCell ref="P13:P22"/>
    <mergeCell ref="F13:F22"/>
    <mergeCell ref="G13:G22"/>
    <mergeCell ref="H13:H22"/>
    <mergeCell ref="K4:M4"/>
    <mergeCell ref="J13:J22"/>
    <mergeCell ref="A38:D38"/>
    <mergeCell ref="E38:M38"/>
    <mergeCell ref="A33:U33"/>
    <mergeCell ref="A34:M34"/>
    <mergeCell ref="A35:D35"/>
    <mergeCell ref="T4:T22"/>
    <mergeCell ref="A5:B21"/>
    <mergeCell ref="C5:C22"/>
    <mergeCell ref="K13:K22"/>
    <mergeCell ref="L13:L22"/>
    <mergeCell ref="M13:M22"/>
    <mergeCell ref="N4:P4"/>
    <mergeCell ref="O13:O22"/>
    <mergeCell ref="O11:P11"/>
    <mergeCell ref="E13:E22"/>
    <mergeCell ref="A1:T1"/>
    <mergeCell ref="C2:F2"/>
    <mergeCell ref="G2:H2"/>
    <mergeCell ref="I2:T2"/>
    <mergeCell ref="A4:B4"/>
    <mergeCell ref="D4:D22"/>
    <mergeCell ref="E4:G4"/>
    <mergeCell ref="H4:J4"/>
    <mergeCell ref="Q4:Q22"/>
    <mergeCell ref="R4:R22"/>
  </mergeCells>
  <dataValidations count="1">
    <dataValidation operator="lessThan" allowBlank="1" showInputMessage="1" showErrorMessage="1" sqref="J23:J32 G23:G32 M23:M32 P23:P32"/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2013-02-26T12:05:10Z</cp:lastPrinted>
  <dcterms:created xsi:type="dcterms:W3CDTF">2013-02-14T14:48:41Z</dcterms:created>
  <dcterms:modified xsi:type="dcterms:W3CDTF">2015-06-07T08:04:13Z</dcterms:modified>
  <cp:category/>
  <cp:version/>
  <cp:contentType/>
  <cp:contentStatus/>
</cp:coreProperties>
</file>