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735" windowHeight="5835" activeTab="1"/>
  </bookViews>
  <sheets>
    <sheet name="Leichtathletik" sheetId="1" r:id="rId1"/>
    <sheet name="Basistests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<sst xmlns="http://schemas.openxmlformats.org/spreadsheetml/2006/main" count="191" uniqueCount="70">
  <si>
    <t>Mädchen</t>
  </si>
  <si>
    <t>50m</t>
  </si>
  <si>
    <t>75m</t>
  </si>
  <si>
    <t>100m</t>
  </si>
  <si>
    <t>60mHü</t>
  </si>
  <si>
    <t>1000m</t>
  </si>
  <si>
    <t>2000m</t>
  </si>
  <si>
    <t>12min</t>
  </si>
  <si>
    <t>Weit</t>
  </si>
  <si>
    <t>Hoch</t>
  </si>
  <si>
    <t>Schleuder</t>
  </si>
  <si>
    <t>Speer</t>
  </si>
  <si>
    <t>Diskus</t>
  </si>
  <si>
    <t>Kugel</t>
  </si>
  <si>
    <t>Stab</t>
  </si>
  <si>
    <t>400m</t>
  </si>
  <si>
    <t>Jungen</t>
  </si>
  <si>
    <t>3000m</t>
  </si>
  <si>
    <t>800m</t>
  </si>
  <si>
    <t>Japantest</t>
  </si>
  <si>
    <t>Schlängellauf</t>
  </si>
  <si>
    <t>Levellauf</t>
  </si>
  <si>
    <t>Standsprung</t>
  </si>
  <si>
    <t>Dreierhopp</t>
  </si>
  <si>
    <t>Seilspringen</t>
  </si>
  <si>
    <t>Klimmziehen</t>
  </si>
  <si>
    <t>schräg</t>
  </si>
  <si>
    <t>Reichhöhe</t>
  </si>
  <si>
    <t>Liegestütze</t>
  </si>
  <si>
    <t>Schneller</t>
  </si>
  <si>
    <t>Crunch</t>
  </si>
  <si>
    <t>Übersteiger</t>
  </si>
  <si>
    <t>der Turnbank</t>
  </si>
  <si>
    <t>Drehungen auf</t>
  </si>
  <si>
    <t>Ballreaktion</t>
  </si>
  <si>
    <t>Hockernum-</t>
  </si>
  <si>
    <t>mernlauf</t>
  </si>
  <si>
    <t>s</t>
  </si>
  <si>
    <t>Level</t>
  </si>
  <si>
    <t>m</t>
  </si>
  <si>
    <t>cm</t>
  </si>
  <si>
    <t>Anzahl</t>
  </si>
  <si>
    <t>Anz. in 30 s</t>
  </si>
  <si>
    <t>4 Drehungen in s</t>
  </si>
  <si>
    <t>Anz. in 60 s</t>
  </si>
  <si>
    <t>30 schräg</t>
  </si>
  <si>
    <t>20 schräg</t>
  </si>
  <si>
    <t>10 schräg</t>
  </si>
  <si>
    <t>Punkte</t>
  </si>
  <si>
    <t>Hang/schräg</t>
  </si>
  <si>
    <t>min</t>
  </si>
  <si>
    <t>400g m</t>
  </si>
  <si>
    <t>4kg m</t>
  </si>
  <si>
    <t>600g m</t>
  </si>
  <si>
    <t>5kg m</t>
  </si>
  <si>
    <t>Klettern</t>
  </si>
  <si>
    <t>4 m</t>
  </si>
  <si>
    <t xml:space="preserve">3 m </t>
  </si>
  <si>
    <t>3 m</t>
  </si>
  <si>
    <t>Wurf-Pass-Kraft</t>
  </si>
  <si>
    <t>Wandhocke</t>
  </si>
  <si>
    <t>sec</t>
  </si>
  <si>
    <t>Schlussweitsprung</t>
  </si>
  <si>
    <t>Halten im Hang</t>
  </si>
  <si>
    <t>Linienlauf</t>
  </si>
  <si>
    <t>9-3-6-3-9</t>
  </si>
  <si>
    <t>Skipping</t>
  </si>
  <si>
    <t>Rumpfbeugen</t>
  </si>
  <si>
    <t>vorwärts</t>
  </si>
  <si>
    <t>Badminton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</si>
</sst>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47" fontId="37" fillId="0" borderId="10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zoomScalePageLayoutView="0" workbookViewId="0" topLeftCell="A1">
      <selection activeCell="E37" sqref="E37"/>
    </sheetView>
  </sheetViews>
  <sheetFormatPr defaultColWidth="8.28125" defaultRowHeight="15"/>
  <cols>
    <col min="1" max="9" width="8.28125" style="1" customWidth="1"/>
    <col min="10" max="10" width="8.28125" style="2" customWidth="1"/>
    <col min="11" max="17" width="8.28125" style="3" customWidth="1"/>
    <col min="18" max="16384" width="8.28125" style="1" customWidth="1"/>
  </cols>
  <sheetData>
    <row r="1" spans="1:17" ht="15">
      <c r="A1" s="4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15</v>
      </c>
      <c r="G1" s="10" t="s">
        <v>18</v>
      </c>
      <c r="H1" s="10" t="s">
        <v>5</v>
      </c>
      <c r="I1" s="10" t="s">
        <v>6</v>
      </c>
      <c r="J1" s="11" t="s">
        <v>7</v>
      </c>
      <c r="K1" s="12" t="s">
        <v>8</v>
      </c>
      <c r="L1" s="12" t="s">
        <v>9</v>
      </c>
      <c r="M1" s="12" t="s">
        <v>14</v>
      </c>
      <c r="N1" s="12" t="s">
        <v>10</v>
      </c>
      <c r="O1" s="12" t="s">
        <v>11</v>
      </c>
      <c r="P1" s="12" t="s">
        <v>12</v>
      </c>
      <c r="Q1" s="12" t="s">
        <v>13</v>
      </c>
    </row>
    <row r="2" spans="1:17" ht="15">
      <c r="A2" s="4" t="s">
        <v>48</v>
      </c>
      <c r="B2" s="12" t="s">
        <v>37</v>
      </c>
      <c r="C2" s="12" t="s">
        <v>37</v>
      </c>
      <c r="D2" s="12" t="s">
        <v>37</v>
      </c>
      <c r="E2" s="12" t="s">
        <v>37</v>
      </c>
      <c r="F2" s="13" t="s">
        <v>50</v>
      </c>
      <c r="G2" s="10" t="s">
        <v>50</v>
      </c>
      <c r="H2" s="10" t="s">
        <v>50</v>
      </c>
      <c r="I2" s="10" t="s">
        <v>50</v>
      </c>
      <c r="J2" s="11" t="s">
        <v>39</v>
      </c>
      <c r="K2" s="12" t="s">
        <v>39</v>
      </c>
      <c r="L2" s="12" t="s">
        <v>39</v>
      </c>
      <c r="M2" s="12" t="s">
        <v>39</v>
      </c>
      <c r="N2" s="12" t="s">
        <v>39</v>
      </c>
      <c r="O2" s="12" t="s">
        <v>51</v>
      </c>
      <c r="P2" s="12" t="s">
        <v>39</v>
      </c>
      <c r="Q2" s="12" t="s">
        <v>52</v>
      </c>
    </row>
    <row r="3" spans="1:17" ht="15">
      <c r="A3" s="7">
        <v>15</v>
      </c>
      <c r="B3" s="8">
        <f>B4-(B5-B4)</f>
        <v>7.3</v>
      </c>
      <c r="C3" s="8">
        <f aca="true" t="shared" si="0" ref="C3:Q3">C4-(C5-C4)</f>
        <v>10.866666666666665</v>
      </c>
      <c r="D3" s="8">
        <f t="shared" si="0"/>
        <v>14.233333333333333</v>
      </c>
      <c r="E3" s="8">
        <f t="shared" si="0"/>
        <v>10.766666666666666</v>
      </c>
      <c r="F3" s="14">
        <f t="shared" si="0"/>
        <v>0.0008078703703703705</v>
      </c>
      <c r="G3" s="15">
        <f t="shared" si="0"/>
        <v>0.11527777777777778</v>
      </c>
      <c r="H3" s="15">
        <f t="shared" si="0"/>
        <v>0.16828703703703707</v>
      </c>
      <c r="I3" s="15">
        <f t="shared" si="0"/>
        <v>0.3798611111111111</v>
      </c>
      <c r="J3" s="9">
        <f t="shared" si="0"/>
        <v>2683.3333333333335</v>
      </c>
      <c r="K3" s="8">
        <f t="shared" si="0"/>
        <v>4.416666666666667</v>
      </c>
      <c r="L3" s="8">
        <f t="shared" si="0"/>
        <v>1.2666666666666666</v>
      </c>
      <c r="M3" s="8">
        <f t="shared" si="0"/>
        <v>32.83333333333333</v>
      </c>
      <c r="N3" s="8">
        <f t="shared" si="0"/>
        <v>28.166666666666668</v>
      </c>
      <c r="O3" s="8">
        <f t="shared" si="0"/>
        <v>24.5</v>
      </c>
      <c r="P3" s="8">
        <f t="shared" si="0"/>
        <v>28.333333333333332</v>
      </c>
      <c r="Q3" s="8">
        <f t="shared" si="0"/>
        <v>7.933333333333334</v>
      </c>
    </row>
    <row r="4" spans="1:17" ht="15">
      <c r="A4" s="7">
        <v>14</v>
      </c>
      <c r="B4" s="8">
        <v>7.5</v>
      </c>
      <c r="C4" s="8">
        <v>11.2</v>
      </c>
      <c r="D4" s="8">
        <v>14.6</v>
      </c>
      <c r="E4" s="8">
        <v>11.1</v>
      </c>
      <c r="F4" s="14">
        <v>0.0008310185185185186</v>
      </c>
      <c r="G4" s="15">
        <v>0.11875000000000001</v>
      </c>
      <c r="H4" s="15">
        <v>0.17500000000000002</v>
      </c>
      <c r="I4" s="15">
        <v>0.39166666666666666</v>
      </c>
      <c r="J4" s="9">
        <v>2620</v>
      </c>
      <c r="K4" s="8">
        <v>4.25</v>
      </c>
      <c r="L4" s="8">
        <v>1.24</v>
      </c>
      <c r="M4" s="8">
        <v>31</v>
      </c>
      <c r="N4" s="8">
        <v>27.5</v>
      </c>
      <c r="O4" s="8">
        <v>23</v>
      </c>
      <c r="P4" s="8">
        <v>26.5</v>
      </c>
      <c r="Q4" s="8">
        <v>7.7</v>
      </c>
    </row>
    <row r="5" spans="1:17" ht="15">
      <c r="A5" s="7">
        <v>13</v>
      </c>
      <c r="B5" s="8">
        <f>(B7-B4)/3+B4</f>
        <v>7.7</v>
      </c>
      <c r="C5" s="8">
        <f aca="true" t="shared" si="1" ref="C5:Q5">(C7-C4)/3+C4</f>
        <v>11.533333333333333</v>
      </c>
      <c r="D5" s="8">
        <f t="shared" si="1"/>
        <v>14.966666666666667</v>
      </c>
      <c r="E5" s="8">
        <f t="shared" si="1"/>
        <v>11.433333333333334</v>
      </c>
      <c r="F5" s="14">
        <f t="shared" si="1"/>
        <v>0.0008541666666666667</v>
      </c>
      <c r="G5" s="15">
        <f t="shared" si="1"/>
        <v>0.12222222222222223</v>
      </c>
      <c r="H5" s="15">
        <f t="shared" si="1"/>
        <v>0.18171296296296297</v>
      </c>
      <c r="I5" s="15">
        <f t="shared" si="1"/>
        <v>0.40347222222222223</v>
      </c>
      <c r="J5" s="9">
        <f t="shared" si="1"/>
        <v>2556.6666666666665</v>
      </c>
      <c r="K5" s="8">
        <f t="shared" si="1"/>
        <v>4.083333333333333</v>
      </c>
      <c r="L5" s="8">
        <f t="shared" si="1"/>
        <v>1.2133333333333334</v>
      </c>
      <c r="M5" s="8">
        <f t="shared" si="1"/>
        <v>29.166666666666668</v>
      </c>
      <c r="N5" s="8">
        <f t="shared" si="1"/>
        <v>26.833333333333332</v>
      </c>
      <c r="O5" s="8">
        <f t="shared" si="1"/>
        <v>21.5</v>
      </c>
      <c r="P5" s="8">
        <f t="shared" si="1"/>
        <v>24.666666666666668</v>
      </c>
      <c r="Q5" s="8">
        <f t="shared" si="1"/>
        <v>7.466666666666667</v>
      </c>
    </row>
    <row r="6" spans="1:17" ht="15">
      <c r="A6" s="7">
        <v>12</v>
      </c>
      <c r="B6" s="8">
        <f>(B7-B5)/2+B5</f>
        <v>7.9</v>
      </c>
      <c r="C6" s="8">
        <f aca="true" t="shared" si="2" ref="C6:Q6">(C7-C5)/2+C5</f>
        <v>11.866666666666667</v>
      </c>
      <c r="D6" s="8">
        <f t="shared" si="2"/>
        <v>15.333333333333332</v>
      </c>
      <c r="E6" s="8">
        <f t="shared" si="2"/>
        <v>11.766666666666666</v>
      </c>
      <c r="F6" s="14">
        <f t="shared" si="2"/>
        <v>0.0008773148148148149</v>
      </c>
      <c r="G6" s="15">
        <f t="shared" si="2"/>
        <v>0.12569444444444444</v>
      </c>
      <c r="H6" s="15">
        <f t="shared" si="2"/>
        <v>0.18842592592592594</v>
      </c>
      <c r="I6" s="15">
        <f t="shared" si="2"/>
        <v>0.41527777777777775</v>
      </c>
      <c r="J6" s="9">
        <f t="shared" si="2"/>
        <v>2493.333333333333</v>
      </c>
      <c r="K6" s="8">
        <f t="shared" si="2"/>
        <v>3.9166666666666665</v>
      </c>
      <c r="L6" s="8">
        <f t="shared" si="2"/>
        <v>1.1866666666666665</v>
      </c>
      <c r="M6" s="8">
        <f t="shared" si="2"/>
        <v>27.333333333333336</v>
      </c>
      <c r="N6" s="8">
        <f t="shared" si="2"/>
        <v>26.166666666666664</v>
      </c>
      <c r="O6" s="8">
        <f t="shared" si="2"/>
        <v>20</v>
      </c>
      <c r="P6" s="8">
        <f t="shared" si="2"/>
        <v>22.833333333333336</v>
      </c>
      <c r="Q6" s="8">
        <f t="shared" si="2"/>
        <v>7.233333333333333</v>
      </c>
    </row>
    <row r="7" spans="1:17" ht="15">
      <c r="A7" s="7">
        <v>11</v>
      </c>
      <c r="B7" s="8">
        <v>8.1</v>
      </c>
      <c r="C7" s="8">
        <v>12.2</v>
      </c>
      <c r="D7" s="8">
        <v>15.7</v>
      </c>
      <c r="E7" s="8">
        <v>12.1</v>
      </c>
      <c r="F7" s="14">
        <v>0.000900462962962963</v>
      </c>
      <c r="G7" s="15">
        <v>0.12916666666666668</v>
      </c>
      <c r="H7" s="15">
        <v>0.1951388888888889</v>
      </c>
      <c r="I7" s="15">
        <v>0.4270833333333333</v>
      </c>
      <c r="J7" s="9">
        <v>2430</v>
      </c>
      <c r="K7" s="8">
        <v>3.75</v>
      </c>
      <c r="L7" s="8">
        <v>1.16</v>
      </c>
      <c r="M7" s="8">
        <v>25.5</v>
      </c>
      <c r="N7" s="8">
        <v>25.5</v>
      </c>
      <c r="O7" s="8">
        <v>18.5</v>
      </c>
      <c r="P7" s="8">
        <v>21</v>
      </c>
      <c r="Q7" s="8">
        <v>7</v>
      </c>
    </row>
    <row r="8" spans="1:17" ht="15">
      <c r="A8" s="7">
        <v>10</v>
      </c>
      <c r="B8" s="8">
        <f>(B10-B7)/3+B7</f>
        <v>8.233333333333333</v>
      </c>
      <c r="C8" s="8">
        <f aca="true" t="shared" si="3" ref="C8:Q8">(C10-C7)/3+C7</f>
        <v>12.466666666666667</v>
      </c>
      <c r="D8" s="8">
        <f t="shared" si="3"/>
        <v>16</v>
      </c>
      <c r="E8" s="8">
        <f t="shared" si="3"/>
        <v>12.5</v>
      </c>
      <c r="F8" s="14">
        <f t="shared" si="3"/>
        <v>0.0009301697530864198</v>
      </c>
      <c r="G8" s="15">
        <f t="shared" si="3"/>
        <v>0.1337962962962963</v>
      </c>
      <c r="H8" s="15">
        <f t="shared" si="3"/>
        <v>0.1997685185185185</v>
      </c>
      <c r="I8" s="15">
        <f t="shared" si="3"/>
        <v>0.44328703703703703</v>
      </c>
      <c r="J8" s="9">
        <f t="shared" si="3"/>
        <v>2336.6666666666665</v>
      </c>
      <c r="K8" s="8">
        <f t="shared" si="3"/>
        <v>3.61</v>
      </c>
      <c r="L8" s="8">
        <f t="shared" si="3"/>
        <v>1.1366666666666667</v>
      </c>
      <c r="M8" s="8">
        <f t="shared" si="3"/>
        <v>24.166666666666668</v>
      </c>
      <c r="N8" s="8">
        <f t="shared" si="3"/>
        <v>24.5</v>
      </c>
      <c r="O8" s="8">
        <f t="shared" si="3"/>
        <v>17.333333333333332</v>
      </c>
      <c r="P8" s="8">
        <f t="shared" si="3"/>
        <v>19.666666666666668</v>
      </c>
      <c r="Q8" s="8">
        <f t="shared" si="3"/>
        <v>6.7</v>
      </c>
    </row>
    <row r="9" spans="1:17" ht="15">
      <c r="A9" s="7">
        <v>9</v>
      </c>
      <c r="B9" s="8">
        <f>(B10-B8)/2+B8</f>
        <v>8.366666666666667</v>
      </c>
      <c r="C9" s="8">
        <f aca="true" t="shared" si="4" ref="C9:Q9">(C10-C8)/2+C8</f>
        <v>12.733333333333334</v>
      </c>
      <c r="D9" s="8">
        <f t="shared" si="4"/>
        <v>16.3</v>
      </c>
      <c r="E9" s="8">
        <f t="shared" si="4"/>
        <v>12.9</v>
      </c>
      <c r="F9" s="14">
        <f t="shared" si="4"/>
        <v>0.0009598765432098766</v>
      </c>
      <c r="G9" s="15">
        <f t="shared" si="4"/>
        <v>0.13842592592592595</v>
      </c>
      <c r="H9" s="15">
        <f t="shared" si="4"/>
        <v>0.20439814814814816</v>
      </c>
      <c r="I9" s="15">
        <f t="shared" si="4"/>
        <v>0.4594907407407407</v>
      </c>
      <c r="J9" s="9">
        <f t="shared" si="4"/>
        <v>2243.333333333333</v>
      </c>
      <c r="K9" s="8">
        <f t="shared" si="4"/>
        <v>3.4699999999999998</v>
      </c>
      <c r="L9" s="8">
        <f t="shared" si="4"/>
        <v>1.1133333333333333</v>
      </c>
      <c r="M9" s="8">
        <f t="shared" si="4"/>
        <v>22.833333333333336</v>
      </c>
      <c r="N9" s="8">
        <f t="shared" si="4"/>
        <v>23.5</v>
      </c>
      <c r="O9" s="8">
        <f t="shared" si="4"/>
        <v>16.166666666666664</v>
      </c>
      <c r="P9" s="8">
        <f t="shared" si="4"/>
        <v>18.333333333333336</v>
      </c>
      <c r="Q9" s="8">
        <f t="shared" si="4"/>
        <v>6.4</v>
      </c>
    </row>
    <row r="10" spans="1:17" ht="15">
      <c r="A10" s="7">
        <v>8</v>
      </c>
      <c r="B10" s="8">
        <v>8.5</v>
      </c>
      <c r="C10" s="8">
        <v>13</v>
      </c>
      <c r="D10" s="8">
        <v>16.6</v>
      </c>
      <c r="E10" s="8">
        <v>13.3</v>
      </c>
      <c r="F10" s="14">
        <v>0.0009895833333333334</v>
      </c>
      <c r="G10" s="15">
        <v>0.14305555555555557</v>
      </c>
      <c r="H10" s="15">
        <v>0.20902777777777778</v>
      </c>
      <c r="I10" s="15">
        <v>0.4756944444444444</v>
      </c>
      <c r="J10" s="9">
        <v>2150</v>
      </c>
      <c r="K10" s="8">
        <v>3.33</v>
      </c>
      <c r="L10" s="8">
        <v>1.09</v>
      </c>
      <c r="M10" s="8">
        <v>21.5</v>
      </c>
      <c r="N10" s="8">
        <v>22.5</v>
      </c>
      <c r="O10" s="8">
        <v>15</v>
      </c>
      <c r="P10" s="8">
        <v>17</v>
      </c>
      <c r="Q10" s="8">
        <v>6.1</v>
      </c>
    </row>
    <row r="11" spans="1:17" ht="15">
      <c r="A11" s="7">
        <v>7</v>
      </c>
      <c r="B11" s="8">
        <f>(B13-B10)/3+B10</f>
        <v>8.733333333333333</v>
      </c>
      <c r="C11" s="8">
        <f aca="true" t="shared" si="5" ref="C11:Q11">(C13-C10)/3+C10</f>
        <v>13.133333333333333</v>
      </c>
      <c r="D11" s="8">
        <f t="shared" si="5"/>
        <v>16.96666666666667</v>
      </c>
      <c r="E11" s="8">
        <f t="shared" si="5"/>
        <v>13.866666666666667</v>
      </c>
      <c r="F11" s="14">
        <f t="shared" si="5"/>
        <v>0.0010358796296296297</v>
      </c>
      <c r="G11" s="15">
        <f t="shared" si="5"/>
        <v>0.14861111111111114</v>
      </c>
      <c r="H11" s="15">
        <f t="shared" si="5"/>
        <v>0.21851851851851853</v>
      </c>
      <c r="I11" s="15">
        <f t="shared" si="5"/>
        <v>0.49652777777777773</v>
      </c>
      <c r="J11" s="9">
        <f t="shared" si="5"/>
        <v>2083.3333333333335</v>
      </c>
      <c r="K11" s="8">
        <f t="shared" si="5"/>
        <v>3.223333333333333</v>
      </c>
      <c r="L11" s="8">
        <f t="shared" si="5"/>
        <v>1.0633333333333335</v>
      </c>
      <c r="M11" s="8">
        <f t="shared" si="5"/>
        <v>21</v>
      </c>
      <c r="N11" s="8">
        <f t="shared" si="5"/>
        <v>21.166666666666668</v>
      </c>
      <c r="O11" s="8">
        <f t="shared" si="5"/>
        <v>14.166666666666666</v>
      </c>
      <c r="P11" s="8">
        <f t="shared" si="5"/>
        <v>15.5</v>
      </c>
      <c r="Q11" s="8">
        <f t="shared" si="5"/>
        <v>5.866666666666666</v>
      </c>
    </row>
    <row r="12" spans="1:17" ht="15">
      <c r="A12" s="7">
        <v>6</v>
      </c>
      <c r="B12" s="8">
        <f>(B13-B11)/2+B11</f>
        <v>8.966666666666665</v>
      </c>
      <c r="C12" s="8">
        <f aca="true" t="shared" si="6" ref="C12:Q12">(C13-C11)/2+C11</f>
        <v>13.266666666666666</v>
      </c>
      <c r="D12" s="8">
        <f t="shared" si="6"/>
        <v>17.333333333333336</v>
      </c>
      <c r="E12" s="8">
        <f t="shared" si="6"/>
        <v>14.433333333333334</v>
      </c>
      <c r="F12" s="14">
        <f t="shared" si="6"/>
        <v>0.001082175925925926</v>
      </c>
      <c r="G12" s="15">
        <f t="shared" si="6"/>
        <v>0.15416666666666667</v>
      </c>
      <c r="H12" s="15">
        <f t="shared" si="6"/>
        <v>0.22800925925925927</v>
      </c>
      <c r="I12" s="15">
        <f t="shared" si="6"/>
        <v>0.517361111111111</v>
      </c>
      <c r="J12" s="9">
        <f t="shared" si="6"/>
        <v>2016.6666666666667</v>
      </c>
      <c r="K12" s="8">
        <f t="shared" si="6"/>
        <v>3.1166666666666663</v>
      </c>
      <c r="L12" s="8">
        <f t="shared" si="6"/>
        <v>1.0366666666666666</v>
      </c>
      <c r="M12" s="8">
        <f t="shared" si="6"/>
        <v>20.5</v>
      </c>
      <c r="N12" s="8">
        <f t="shared" si="6"/>
        <v>19.833333333333336</v>
      </c>
      <c r="O12" s="8">
        <f t="shared" si="6"/>
        <v>13.333333333333332</v>
      </c>
      <c r="P12" s="8">
        <f t="shared" si="6"/>
        <v>14</v>
      </c>
      <c r="Q12" s="8">
        <f t="shared" si="6"/>
        <v>5.633333333333333</v>
      </c>
    </row>
    <row r="13" spans="1:17" ht="15">
      <c r="A13" s="7">
        <v>5</v>
      </c>
      <c r="B13" s="8">
        <v>9.2</v>
      </c>
      <c r="C13" s="8">
        <v>13.4</v>
      </c>
      <c r="D13" s="8">
        <v>17.7</v>
      </c>
      <c r="E13" s="8">
        <v>15</v>
      </c>
      <c r="F13" s="14">
        <v>0.0011284722222222223</v>
      </c>
      <c r="G13" s="15">
        <v>0.15972222222222224</v>
      </c>
      <c r="H13" s="15">
        <v>0.23750000000000002</v>
      </c>
      <c r="I13" s="15">
        <v>0.5381944444444444</v>
      </c>
      <c r="J13" s="9">
        <v>1950</v>
      </c>
      <c r="K13" s="8">
        <v>3.01</v>
      </c>
      <c r="L13" s="8">
        <v>1.01</v>
      </c>
      <c r="M13" s="8">
        <v>20</v>
      </c>
      <c r="N13" s="8">
        <v>18.5</v>
      </c>
      <c r="O13" s="8">
        <v>12.5</v>
      </c>
      <c r="P13" s="8">
        <v>12.5</v>
      </c>
      <c r="Q13" s="8">
        <v>5.4</v>
      </c>
    </row>
    <row r="14" spans="1:17" ht="15">
      <c r="A14" s="7">
        <v>4</v>
      </c>
      <c r="B14" s="8">
        <f>(B16-B13)/3+B13</f>
        <v>9.4</v>
      </c>
      <c r="C14" s="8">
        <f aca="true" t="shared" si="7" ref="C14:Q14">(C16-C13)/3+C13</f>
        <v>13.6</v>
      </c>
      <c r="D14" s="8">
        <f t="shared" si="7"/>
        <v>18.099999999999998</v>
      </c>
      <c r="E14" s="8">
        <f t="shared" si="7"/>
        <v>15.366666666666667</v>
      </c>
      <c r="F14" s="14">
        <f t="shared" si="7"/>
        <v>0.0011593364197530864</v>
      </c>
      <c r="G14" s="15">
        <f t="shared" si="7"/>
        <v>0.16550925925925927</v>
      </c>
      <c r="H14" s="15">
        <f t="shared" si="7"/>
        <v>0.2555555555555556</v>
      </c>
      <c r="I14" s="15">
        <f t="shared" si="7"/>
        <v>0.5601851851851851</v>
      </c>
      <c r="J14" s="9">
        <f t="shared" si="7"/>
        <v>1893.3333333333333</v>
      </c>
      <c r="K14" s="8">
        <f t="shared" si="7"/>
        <v>2.8666666666666667</v>
      </c>
      <c r="L14" s="8">
        <f t="shared" si="7"/>
        <v>0.98</v>
      </c>
      <c r="M14" s="8">
        <f t="shared" si="7"/>
        <v>19.166666666666668</v>
      </c>
      <c r="N14" s="8">
        <f t="shared" si="7"/>
        <v>17.333333333333332</v>
      </c>
      <c r="O14" s="8">
        <f t="shared" si="7"/>
        <v>11.666666666666666</v>
      </c>
      <c r="P14" s="8">
        <f t="shared" si="7"/>
        <v>11.666666666666666</v>
      </c>
      <c r="Q14" s="8">
        <f t="shared" si="7"/>
        <v>5.166666666666667</v>
      </c>
    </row>
    <row r="15" spans="1:17" ht="15">
      <c r="A15" s="7">
        <v>3</v>
      </c>
      <c r="B15" s="8">
        <f>(B16-B14)/2+B14</f>
        <v>9.600000000000001</v>
      </c>
      <c r="C15" s="8">
        <f aca="true" t="shared" si="8" ref="C15:Q15">(C16-C14)/2+C14</f>
        <v>13.8</v>
      </c>
      <c r="D15" s="8">
        <f t="shared" si="8"/>
        <v>18.5</v>
      </c>
      <c r="E15" s="8">
        <f t="shared" si="8"/>
        <v>15.733333333333334</v>
      </c>
      <c r="F15" s="14">
        <f t="shared" si="8"/>
        <v>0.0011902006172839507</v>
      </c>
      <c r="G15" s="15">
        <f t="shared" si="8"/>
        <v>0.1712962962962963</v>
      </c>
      <c r="H15" s="15">
        <f t="shared" si="8"/>
        <v>0.27361111111111114</v>
      </c>
      <c r="I15" s="15">
        <f t="shared" si="8"/>
        <v>0.5821759259259258</v>
      </c>
      <c r="J15" s="9">
        <f t="shared" si="8"/>
        <v>1836.6666666666665</v>
      </c>
      <c r="K15" s="8">
        <f t="shared" si="8"/>
        <v>2.7233333333333336</v>
      </c>
      <c r="L15" s="8">
        <f t="shared" si="8"/>
        <v>0.95</v>
      </c>
      <c r="M15" s="8">
        <f t="shared" si="8"/>
        <v>18.333333333333336</v>
      </c>
      <c r="N15" s="8">
        <f t="shared" si="8"/>
        <v>16.166666666666664</v>
      </c>
      <c r="O15" s="8">
        <f t="shared" si="8"/>
        <v>10.833333333333332</v>
      </c>
      <c r="P15" s="8">
        <f t="shared" si="8"/>
        <v>10.833333333333332</v>
      </c>
      <c r="Q15" s="8">
        <f t="shared" si="8"/>
        <v>4.933333333333334</v>
      </c>
    </row>
    <row r="16" spans="1:17" ht="15">
      <c r="A16" s="7">
        <v>2</v>
      </c>
      <c r="B16" s="8">
        <v>9.8</v>
      </c>
      <c r="C16" s="8">
        <v>14</v>
      </c>
      <c r="D16" s="8">
        <v>18.9</v>
      </c>
      <c r="E16" s="8">
        <v>16.1</v>
      </c>
      <c r="F16" s="14">
        <v>0.0012210648148148148</v>
      </c>
      <c r="G16" s="15">
        <v>0.17708333333333334</v>
      </c>
      <c r="H16" s="15">
        <v>0.2916666666666667</v>
      </c>
      <c r="I16" s="15">
        <v>0.6041666666666666</v>
      </c>
      <c r="J16" s="9">
        <v>1780</v>
      </c>
      <c r="K16" s="8">
        <v>2.58</v>
      </c>
      <c r="L16" s="8">
        <v>0.92</v>
      </c>
      <c r="M16" s="8">
        <v>17.5</v>
      </c>
      <c r="N16" s="8">
        <v>15</v>
      </c>
      <c r="O16" s="8">
        <v>10</v>
      </c>
      <c r="P16" s="8">
        <v>10</v>
      </c>
      <c r="Q16" s="8">
        <v>4.7</v>
      </c>
    </row>
    <row r="17" spans="1:17" ht="15">
      <c r="A17" s="7">
        <v>1</v>
      </c>
      <c r="B17" s="8">
        <f>(B16-B15)+B16</f>
        <v>10</v>
      </c>
      <c r="C17" s="8">
        <f aca="true" t="shared" si="9" ref="C17:Q17">(C16-C15)+C16</f>
        <v>14.2</v>
      </c>
      <c r="D17" s="8">
        <f t="shared" si="9"/>
        <v>19.299999999999997</v>
      </c>
      <c r="E17" s="8">
        <f t="shared" si="9"/>
        <v>16.46666666666667</v>
      </c>
      <c r="F17" s="14">
        <f t="shared" si="9"/>
        <v>0.0012519290123456789</v>
      </c>
      <c r="G17" s="15">
        <f t="shared" si="9"/>
        <v>0.18287037037037038</v>
      </c>
      <c r="H17" s="15">
        <f t="shared" si="9"/>
        <v>0.30972222222222223</v>
      </c>
      <c r="I17" s="15">
        <f t="shared" si="9"/>
        <v>0.6261574074074074</v>
      </c>
      <c r="J17" s="9">
        <f t="shared" si="9"/>
        <v>1723.3333333333335</v>
      </c>
      <c r="K17" s="8">
        <f t="shared" si="9"/>
        <v>2.4366666666666665</v>
      </c>
      <c r="L17" s="8">
        <f t="shared" si="9"/>
        <v>0.8900000000000001</v>
      </c>
      <c r="M17" s="8">
        <f t="shared" si="9"/>
        <v>16.666666666666664</v>
      </c>
      <c r="N17" s="8">
        <f t="shared" si="9"/>
        <v>13.833333333333336</v>
      </c>
      <c r="O17" s="8">
        <f t="shared" si="9"/>
        <v>9.166666666666668</v>
      </c>
      <c r="P17" s="8">
        <f t="shared" si="9"/>
        <v>9.166666666666668</v>
      </c>
      <c r="Q17" s="8">
        <f t="shared" si="9"/>
        <v>4.466666666666667</v>
      </c>
    </row>
    <row r="18" spans="1:17" ht="15">
      <c r="A18" s="7"/>
      <c r="B18" s="7"/>
      <c r="C18" s="7"/>
      <c r="D18" s="7"/>
      <c r="E18" s="7"/>
      <c r="F18" s="7"/>
      <c r="G18" s="7"/>
      <c r="H18" s="7"/>
      <c r="I18" s="7"/>
      <c r="J18" s="9"/>
      <c r="K18" s="8"/>
      <c r="L18" s="8"/>
      <c r="M18" s="8"/>
      <c r="N18" s="8"/>
      <c r="O18" s="8"/>
      <c r="P18" s="8"/>
      <c r="Q18" s="8"/>
    </row>
    <row r="19" spans="1:17" ht="15">
      <c r="A19" s="4" t="s">
        <v>16</v>
      </c>
      <c r="B19" s="10" t="s">
        <v>1</v>
      </c>
      <c r="C19" s="10" t="s">
        <v>2</v>
      </c>
      <c r="D19" s="10" t="s">
        <v>3</v>
      </c>
      <c r="E19" s="10" t="s">
        <v>4</v>
      </c>
      <c r="F19" s="10" t="s">
        <v>15</v>
      </c>
      <c r="G19" s="10" t="s">
        <v>18</v>
      </c>
      <c r="H19" s="10" t="s">
        <v>5</v>
      </c>
      <c r="I19" s="10" t="s">
        <v>17</v>
      </c>
      <c r="J19" s="11" t="s">
        <v>7</v>
      </c>
      <c r="K19" s="12" t="s">
        <v>8</v>
      </c>
      <c r="L19" s="12" t="s">
        <v>9</v>
      </c>
      <c r="M19" s="12" t="s">
        <v>14</v>
      </c>
      <c r="N19" s="12" t="s">
        <v>10</v>
      </c>
      <c r="O19" s="12" t="s">
        <v>11</v>
      </c>
      <c r="P19" s="12" t="s">
        <v>12</v>
      </c>
      <c r="Q19" s="12" t="s">
        <v>13</v>
      </c>
    </row>
    <row r="20" spans="1:17" ht="15">
      <c r="A20" s="4" t="s">
        <v>48</v>
      </c>
      <c r="B20" s="10" t="s">
        <v>37</v>
      </c>
      <c r="C20" s="10" t="s">
        <v>37</v>
      </c>
      <c r="D20" s="10" t="s">
        <v>37</v>
      </c>
      <c r="E20" s="10" t="s">
        <v>37</v>
      </c>
      <c r="F20" s="10" t="s">
        <v>50</v>
      </c>
      <c r="G20" s="10" t="s">
        <v>50</v>
      </c>
      <c r="H20" s="10" t="s">
        <v>50</v>
      </c>
      <c r="I20" s="10" t="s">
        <v>50</v>
      </c>
      <c r="J20" s="11" t="s">
        <v>39</v>
      </c>
      <c r="K20" s="12" t="s">
        <v>39</v>
      </c>
      <c r="L20" s="12" t="s">
        <v>39</v>
      </c>
      <c r="M20" s="12" t="s">
        <v>39</v>
      </c>
      <c r="N20" s="12" t="s">
        <v>39</v>
      </c>
      <c r="O20" s="12" t="s">
        <v>53</v>
      </c>
      <c r="P20" s="12" t="s">
        <v>39</v>
      </c>
      <c r="Q20" s="12" t="s">
        <v>54</v>
      </c>
    </row>
    <row r="21" spans="1:17" ht="15">
      <c r="A21" s="7">
        <v>15</v>
      </c>
      <c r="B21" s="8">
        <f>B22-(B23-B22)</f>
        <v>6.566666666666667</v>
      </c>
      <c r="C21" s="8">
        <f aca="true" t="shared" si="10" ref="C21:Q21">C22-(C23-C22)</f>
        <v>9.633333333333335</v>
      </c>
      <c r="D21" s="8">
        <f t="shared" si="10"/>
        <v>12.366666666666665</v>
      </c>
      <c r="E21" s="8">
        <f t="shared" si="10"/>
        <v>12.133333333333335</v>
      </c>
      <c r="F21" s="14">
        <f t="shared" si="10"/>
        <v>0.0006643518518518517</v>
      </c>
      <c r="G21" s="15">
        <f t="shared" si="10"/>
        <v>0.09328703703703703</v>
      </c>
      <c r="H21" s="15">
        <f t="shared" si="10"/>
        <v>0.13518518518518516</v>
      </c>
      <c r="I21" s="15">
        <f t="shared" si="10"/>
        <v>0.4826388888888889</v>
      </c>
      <c r="J21" s="9">
        <f t="shared" si="10"/>
        <v>3093.3333333333335</v>
      </c>
      <c r="K21" s="8">
        <f t="shared" si="10"/>
        <v>5.363333333333333</v>
      </c>
      <c r="L21" s="8">
        <f t="shared" si="10"/>
        <v>1.53</v>
      </c>
      <c r="M21" s="8">
        <f t="shared" si="10"/>
        <v>58.166666666666664</v>
      </c>
      <c r="N21" s="8">
        <f t="shared" si="10"/>
        <v>40.333333333333336</v>
      </c>
      <c r="O21" s="8">
        <f t="shared" si="10"/>
        <v>35.733333333333334</v>
      </c>
      <c r="P21" s="8">
        <f t="shared" si="10"/>
        <v>28.5</v>
      </c>
      <c r="Q21" s="8">
        <f t="shared" si="10"/>
        <v>10.633333333333335</v>
      </c>
    </row>
    <row r="22" spans="1:17" ht="15">
      <c r="A22" s="7">
        <v>14</v>
      </c>
      <c r="B22" s="8">
        <v>6.7</v>
      </c>
      <c r="C22" s="8">
        <v>9.8</v>
      </c>
      <c r="D22" s="8">
        <v>12.6</v>
      </c>
      <c r="E22" s="8">
        <v>12.4</v>
      </c>
      <c r="F22" s="14">
        <v>0.0006782407407407406</v>
      </c>
      <c r="G22" s="15">
        <v>0.09583333333333333</v>
      </c>
      <c r="H22" s="15">
        <v>0.13819444444444443</v>
      </c>
      <c r="I22" s="15">
        <v>0.4895833333333333</v>
      </c>
      <c r="J22" s="9">
        <v>3050</v>
      </c>
      <c r="K22" s="8">
        <v>5.21</v>
      </c>
      <c r="L22" s="8">
        <v>1.5</v>
      </c>
      <c r="M22" s="8">
        <v>54.5</v>
      </c>
      <c r="N22" s="8">
        <v>39.5</v>
      </c>
      <c r="O22" s="8">
        <v>33.8</v>
      </c>
      <c r="P22" s="8">
        <v>27.5</v>
      </c>
      <c r="Q22" s="8">
        <v>10.3</v>
      </c>
    </row>
    <row r="23" spans="1:17" ht="15">
      <c r="A23" s="7">
        <v>13</v>
      </c>
      <c r="B23" s="8">
        <f>(B25-B22)/3+B22</f>
        <v>6.833333333333333</v>
      </c>
      <c r="C23" s="8">
        <f aca="true" t="shared" si="11" ref="C23:Q23">(C25-C22)/3+C22</f>
        <v>9.966666666666667</v>
      </c>
      <c r="D23" s="8">
        <f t="shared" si="11"/>
        <v>12.833333333333334</v>
      </c>
      <c r="E23" s="8">
        <f t="shared" si="11"/>
        <v>12.666666666666666</v>
      </c>
      <c r="F23" s="14">
        <f t="shared" si="11"/>
        <v>0.0006921296296296296</v>
      </c>
      <c r="G23" s="15">
        <f t="shared" si="11"/>
        <v>0.09837962962962962</v>
      </c>
      <c r="H23" s="15">
        <f t="shared" si="11"/>
        <v>0.1412037037037037</v>
      </c>
      <c r="I23" s="15">
        <f t="shared" si="11"/>
        <v>0.49652777777777773</v>
      </c>
      <c r="J23" s="9">
        <f t="shared" si="11"/>
        <v>3006.6666666666665</v>
      </c>
      <c r="K23" s="8">
        <f t="shared" si="11"/>
        <v>5.056666666666667</v>
      </c>
      <c r="L23" s="8">
        <f t="shared" si="11"/>
        <v>1.47</v>
      </c>
      <c r="M23" s="8">
        <f t="shared" si="11"/>
        <v>50.833333333333336</v>
      </c>
      <c r="N23" s="8">
        <f t="shared" si="11"/>
        <v>38.666666666666664</v>
      </c>
      <c r="O23" s="8">
        <f t="shared" si="11"/>
        <v>31.866666666666664</v>
      </c>
      <c r="P23" s="8">
        <f t="shared" si="11"/>
        <v>26.5</v>
      </c>
      <c r="Q23" s="8">
        <f t="shared" si="11"/>
        <v>9.966666666666667</v>
      </c>
    </row>
    <row r="24" spans="1:17" ht="15">
      <c r="A24" s="7">
        <v>12</v>
      </c>
      <c r="B24" s="8">
        <f>(B25-B23)/2+B23</f>
        <v>6.966666666666667</v>
      </c>
      <c r="C24" s="8">
        <f aca="true" t="shared" si="12" ref="C24:Q24">(C25-C23)/2+C23</f>
        <v>10.133333333333333</v>
      </c>
      <c r="D24" s="8">
        <f t="shared" si="12"/>
        <v>13.066666666666666</v>
      </c>
      <c r="E24" s="8">
        <f t="shared" si="12"/>
        <v>12.933333333333334</v>
      </c>
      <c r="F24" s="14">
        <f t="shared" si="12"/>
        <v>0.0007060185185185185</v>
      </c>
      <c r="G24" s="15">
        <f t="shared" si="12"/>
        <v>0.10092592592592592</v>
      </c>
      <c r="H24" s="15">
        <f t="shared" si="12"/>
        <v>0.14421296296296296</v>
      </c>
      <c r="I24" s="15">
        <f t="shared" si="12"/>
        <v>0.5034722222222222</v>
      </c>
      <c r="J24" s="9">
        <f t="shared" si="12"/>
        <v>2963.333333333333</v>
      </c>
      <c r="K24" s="8">
        <f t="shared" si="12"/>
        <v>4.903333333333333</v>
      </c>
      <c r="L24" s="8">
        <f t="shared" si="12"/>
        <v>1.44</v>
      </c>
      <c r="M24" s="8">
        <f t="shared" si="12"/>
        <v>47.16666666666667</v>
      </c>
      <c r="N24" s="8">
        <f t="shared" si="12"/>
        <v>37.83333333333333</v>
      </c>
      <c r="O24" s="8">
        <f t="shared" si="12"/>
        <v>29.93333333333333</v>
      </c>
      <c r="P24" s="8">
        <f t="shared" si="12"/>
        <v>25.5</v>
      </c>
      <c r="Q24" s="8">
        <f t="shared" si="12"/>
        <v>9.633333333333333</v>
      </c>
    </row>
    <row r="25" spans="1:17" ht="15">
      <c r="A25" s="7">
        <v>11</v>
      </c>
      <c r="B25" s="8">
        <v>7.1</v>
      </c>
      <c r="C25" s="8">
        <v>10.3</v>
      </c>
      <c r="D25" s="8">
        <v>13.3</v>
      </c>
      <c r="E25" s="8">
        <v>13.2</v>
      </c>
      <c r="F25" s="14">
        <v>0.0007199074074074074</v>
      </c>
      <c r="G25" s="15">
        <v>0.10347222222222223</v>
      </c>
      <c r="H25" s="15">
        <v>0.14722222222222223</v>
      </c>
      <c r="I25" s="15">
        <v>0.5104166666666666</v>
      </c>
      <c r="J25" s="9">
        <v>2920</v>
      </c>
      <c r="K25" s="8">
        <v>4.75</v>
      </c>
      <c r="L25" s="8">
        <v>1.41</v>
      </c>
      <c r="M25" s="8">
        <v>43.5</v>
      </c>
      <c r="N25" s="8">
        <v>37</v>
      </c>
      <c r="O25" s="8">
        <v>28</v>
      </c>
      <c r="P25" s="8">
        <v>24.5</v>
      </c>
      <c r="Q25" s="8">
        <v>9.3</v>
      </c>
    </row>
    <row r="26" spans="1:17" ht="15">
      <c r="A26" s="7">
        <v>10</v>
      </c>
      <c r="B26" s="8">
        <f>(B28-B25)/3+B25</f>
        <v>7.266666666666667</v>
      </c>
      <c r="C26" s="8">
        <f aca="true" t="shared" si="13" ref="C26:Q26">(C28-C25)/3+C25</f>
        <v>10.533333333333333</v>
      </c>
      <c r="D26" s="8">
        <f t="shared" si="13"/>
        <v>13.6</v>
      </c>
      <c r="E26" s="8">
        <f t="shared" si="13"/>
        <v>13.5</v>
      </c>
      <c r="F26" s="14">
        <f t="shared" si="13"/>
        <v>0.0007384259259259259</v>
      </c>
      <c r="G26" s="15">
        <f t="shared" si="13"/>
        <v>0.10601851851851853</v>
      </c>
      <c r="H26" s="15">
        <f t="shared" si="13"/>
        <v>0.15185185185185185</v>
      </c>
      <c r="I26" s="15">
        <f t="shared" si="13"/>
        <v>0.5282407407407407</v>
      </c>
      <c r="J26" s="9">
        <f t="shared" si="13"/>
        <v>2850</v>
      </c>
      <c r="K26" s="8">
        <f t="shared" si="13"/>
        <v>4.59</v>
      </c>
      <c r="L26" s="8">
        <f t="shared" si="13"/>
        <v>1.3666666666666667</v>
      </c>
      <c r="M26" s="8">
        <f t="shared" si="13"/>
        <v>41.333333333333336</v>
      </c>
      <c r="N26" s="8">
        <f t="shared" si="13"/>
        <v>35.5</v>
      </c>
      <c r="O26" s="8">
        <f t="shared" si="13"/>
        <v>27.166666666666668</v>
      </c>
      <c r="P26" s="8">
        <f t="shared" si="13"/>
        <v>23.166666666666668</v>
      </c>
      <c r="Q26" s="8">
        <f t="shared" si="13"/>
        <v>8.933333333333334</v>
      </c>
    </row>
    <row r="27" spans="1:17" ht="15">
      <c r="A27" s="7">
        <v>9</v>
      </c>
      <c r="B27" s="8">
        <f>(B28-B26)/2+B26</f>
        <v>7.433333333333334</v>
      </c>
      <c r="C27" s="8">
        <f aca="true" t="shared" si="14" ref="C27:Q27">(C28-C26)/2+C26</f>
        <v>10.766666666666666</v>
      </c>
      <c r="D27" s="8">
        <f t="shared" si="14"/>
        <v>13.899999999999999</v>
      </c>
      <c r="E27" s="8">
        <f t="shared" si="14"/>
        <v>13.8</v>
      </c>
      <c r="F27" s="14">
        <f t="shared" si="14"/>
        <v>0.0007569444444444444</v>
      </c>
      <c r="G27" s="15">
        <f t="shared" si="14"/>
        <v>0.10856481481481481</v>
      </c>
      <c r="H27" s="15">
        <f t="shared" si="14"/>
        <v>0.1564814814814815</v>
      </c>
      <c r="I27" s="15">
        <f t="shared" si="14"/>
        <v>0.5460648148148148</v>
      </c>
      <c r="J27" s="9">
        <f t="shared" si="14"/>
        <v>2780</v>
      </c>
      <c r="K27" s="8">
        <f t="shared" si="14"/>
        <v>4.43</v>
      </c>
      <c r="L27" s="8">
        <f t="shared" si="14"/>
        <v>1.3233333333333333</v>
      </c>
      <c r="M27" s="8">
        <f t="shared" si="14"/>
        <v>39.16666666666667</v>
      </c>
      <c r="N27" s="8">
        <f t="shared" si="14"/>
        <v>34</v>
      </c>
      <c r="O27" s="8">
        <f t="shared" si="14"/>
        <v>26.333333333333336</v>
      </c>
      <c r="P27" s="8">
        <f t="shared" si="14"/>
        <v>21.833333333333336</v>
      </c>
      <c r="Q27" s="8">
        <f t="shared" si="14"/>
        <v>8.566666666666666</v>
      </c>
    </row>
    <row r="28" spans="1:17" ht="15">
      <c r="A28" s="7">
        <v>8</v>
      </c>
      <c r="B28" s="8">
        <v>7.6</v>
      </c>
      <c r="C28" s="8">
        <v>11</v>
      </c>
      <c r="D28" s="8">
        <v>14.2</v>
      </c>
      <c r="E28" s="8">
        <v>14.1</v>
      </c>
      <c r="F28" s="14">
        <v>0.000775462962962963</v>
      </c>
      <c r="G28" s="15">
        <v>0.1111111111111111</v>
      </c>
      <c r="H28" s="15">
        <v>0.16111111111111112</v>
      </c>
      <c r="I28" s="15">
        <v>0.5638888888888889</v>
      </c>
      <c r="J28" s="9">
        <v>2710</v>
      </c>
      <c r="K28" s="8">
        <v>4.27</v>
      </c>
      <c r="L28" s="8">
        <v>1.28</v>
      </c>
      <c r="M28" s="8">
        <v>37</v>
      </c>
      <c r="N28" s="8">
        <v>32.5</v>
      </c>
      <c r="O28" s="8">
        <v>25.5</v>
      </c>
      <c r="P28" s="8">
        <v>20.5</v>
      </c>
      <c r="Q28" s="8">
        <v>8.2</v>
      </c>
    </row>
    <row r="29" spans="1:17" ht="15">
      <c r="A29" s="7">
        <v>7</v>
      </c>
      <c r="B29" s="8">
        <f>(B31-B28)/3+B28</f>
        <v>7.766666666666667</v>
      </c>
      <c r="C29" s="8">
        <f aca="true" t="shared" si="15" ref="C29:Q29">(C31-C28)/3+C28</f>
        <v>11.233333333333333</v>
      </c>
      <c r="D29" s="8">
        <f t="shared" si="15"/>
        <v>14.466666666666667</v>
      </c>
      <c r="E29" s="8">
        <f t="shared" si="15"/>
        <v>14.333333333333334</v>
      </c>
      <c r="F29" s="14">
        <f t="shared" si="15"/>
        <v>0.0007962962962962964</v>
      </c>
      <c r="G29" s="15">
        <f t="shared" si="15"/>
        <v>0.11342592592592593</v>
      </c>
      <c r="H29" s="15">
        <f t="shared" si="15"/>
        <v>0.16458333333333333</v>
      </c>
      <c r="I29" s="15">
        <f t="shared" si="15"/>
        <v>0.5761574074074074</v>
      </c>
      <c r="J29" s="9">
        <f t="shared" si="15"/>
        <v>2670</v>
      </c>
      <c r="K29" s="8">
        <f t="shared" si="15"/>
        <v>4.126666666666666</v>
      </c>
      <c r="L29" s="8">
        <f t="shared" si="15"/>
        <v>1.2466666666666666</v>
      </c>
      <c r="M29" s="8">
        <f t="shared" si="15"/>
        <v>36.5</v>
      </c>
      <c r="N29" s="8">
        <f t="shared" si="15"/>
        <v>31.333333333333332</v>
      </c>
      <c r="O29" s="8">
        <f t="shared" si="15"/>
        <v>24.166666666666668</v>
      </c>
      <c r="P29" s="8">
        <f t="shared" si="15"/>
        <v>19.333333333333332</v>
      </c>
      <c r="Q29" s="8">
        <f t="shared" si="15"/>
        <v>7.699999999999999</v>
      </c>
    </row>
    <row r="30" spans="1:17" ht="15">
      <c r="A30" s="7">
        <v>6</v>
      </c>
      <c r="B30" s="8">
        <f>(B31-B29)/2+B29</f>
        <v>7.933333333333334</v>
      </c>
      <c r="C30" s="8">
        <f aca="true" t="shared" si="16" ref="C30:Q30">(C31-C29)/2+C29</f>
        <v>11.466666666666665</v>
      </c>
      <c r="D30" s="8">
        <f t="shared" si="16"/>
        <v>14.733333333333334</v>
      </c>
      <c r="E30" s="8">
        <f t="shared" si="16"/>
        <v>14.566666666666666</v>
      </c>
      <c r="F30" s="14">
        <f t="shared" si="16"/>
        <v>0.0008171296296296297</v>
      </c>
      <c r="G30" s="15">
        <f t="shared" si="16"/>
        <v>0.11574074074074076</v>
      </c>
      <c r="H30" s="15">
        <f t="shared" si="16"/>
        <v>0.16805555555555554</v>
      </c>
      <c r="I30" s="15">
        <f t="shared" si="16"/>
        <v>0.5884259259259259</v>
      </c>
      <c r="J30" s="9">
        <f t="shared" si="16"/>
        <v>2630</v>
      </c>
      <c r="K30" s="8">
        <f t="shared" si="16"/>
        <v>3.983333333333333</v>
      </c>
      <c r="L30" s="8">
        <f t="shared" si="16"/>
        <v>1.2133333333333334</v>
      </c>
      <c r="M30" s="8">
        <f t="shared" si="16"/>
        <v>36</v>
      </c>
      <c r="N30" s="8">
        <f t="shared" si="16"/>
        <v>30.166666666666664</v>
      </c>
      <c r="O30" s="8">
        <f t="shared" si="16"/>
        <v>22.833333333333336</v>
      </c>
      <c r="P30" s="8">
        <f t="shared" si="16"/>
        <v>18.166666666666664</v>
      </c>
      <c r="Q30" s="8">
        <f t="shared" si="16"/>
        <v>7.199999999999999</v>
      </c>
    </row>
    <row r="31" spans="1:17" ht="15">
      <c r="A31" s="7">
        <v>5</v>
      </c>
      <c r="B31" s="8">
        <v>8.1</v>
      </c>
      <c r="C31" s="8">
        <v>11.7</v>
      </c>
      <c r="D31" s="8">
        <v>15</v>
      </c>
      <c r="E31" s="8">
        <v>14.8</v>
      </c>
      <c r="F31" s="14">
        <v>0.000837962962962963</v>
      </c>
      <c r="G31" s="15">
        <v>0.11805555555555557</v>
      </c>
      <c r="H31" s="15">
        <v>0.17152777777777775</v>
      </c>
      <c r="I31" s="15">
        <v>0.6006944444444444</v>
      </c>
      <c r="J31" s="9">
        <v>2590</v>
      </c>
      <c r="K31" s="8">
        <v>3.84</v>
      </c>
      <c r="L31" s="8">
        <v>1.18</v>
      </c>
      <c r="M31" s="8">
        <v>35.5</v>
      </c>
      <c r="N31" s="8">
        <v>29</v>
      </c>
      <c r="O31" s="8">
        <v>21.5</v>
      </c>
      <c r="P31" s="8">
        <v>17</v>
      </c>
      <c r="Q31" s="8">
        <v>6.7</v>
      </c>
    </row>
    <row r="32" spans="1:17" ht="15">
      <c r="A32" s="7">
        <v>4</v>
      </c>
      <c r="B32" s="8">
        <f>(B34-B31)/3+B31</f>
        <v>8.299999999999999</v>
      </c>
      <c r="C32" s="8">
        <f aca="true" t="shared" si="17" ref="C32:Q32">(C34-C31)/3+C31</f>
        <v>11.966666666666667</v>
      </c>
      <c r="D32" s="8">
        <f t="shared" si="17"/>
        <v>15.4</v>
      </c>
      <c r="E32" s="8">
        <f t="shared" si="17"/>
        <v>15.033333333333333</v>
      </c>
      <c r="F32" s="14">
        <f t="shared" si="17"/>
        <v>0.0008564814814814815</v>
      </c>
      <c r="G32" s="15">
        <f t="shared" si="17"/>
        <v>0.12222222222222223</v>
      </c>
      <c r="H32" s="15">
        <f t="shared" si="17"/>
        <v>0.18194444444444444</v>
      </c>
      <c r="I32" s="15">
        <f t="shared" si="17"/>
        <v>0.6157407407407407</v>
      </c>
      <c r="J32" s="9">
        <f t="shared" si="17"/>
        <v>2500</v>
      </c>
      <c r="K32" s="8">
        <f t="shared" si="17"/>
        <v>3.6966666666666668</v>
      </c>
      <c r="L32" s="8">
        <f t="shared" si="17"/>
        <v>1.13</v>
      </c>
      <c r="M32" s="8">
        <f t="shared" si="17"/>
        <v>33.5</v>
      </c>
      <c r="N32" s="8">
        <f t="shared" si="17"/>
        <v>27.833333333333332</v>
      </c>
      <c r="O32" s="8">
        <f t="shared" si="17"/>
        <v>20.166666666666668</v>
      </c>
      <c r="P32" s="8">
        <f t="shared" si="17"/>
        <v>15.833333333333334</v>
      </c>
      <c r="Q32" s="8">
        <f t="shared" si="17"/>
        <v>6.466666666666667</v>
      </c>
    </row>
    <row r="33" spans="1:17" ht="15">
      <c r="A33" s="7">
        <v>3</v>
      </c>
      <c r="B33" s="8">
        <f>(B34-B32)/2+B32</f>
        <v>8.5</v>
      </c>
      <c r="C33" s="8">
        <f aca="true" t="shared" si="18" ref="C33:Q33">(C34-C32)/2+C32</f>
        <v>12.233333333333334</v>
      </c>
      <c r="D33" s="8">
        <f t="shared" si="18"/>
        <v>15.8</v>
      </c>
      <c r="E33" s="8">
        <f t="shared" si="18"/>
        <v>15.266666666666666</v>
      </c>
      <c r="F33" s="14">
        <f t="shared" si="18"/>
        <v>0.0008749999999999999</v>
      </c>
      <c r="G33" s="15">
        <f t="shared" si="18"/>
        <v>0.12638888888888888</v>
      </c>
      <c r="H33" s="15">
        <f t="shared" si="18"/>
        <v>0.19236111111111112</v>
      </c>
      <c r="I33" s="15">
        <f t="shared" si="18"/>
        <v>0.630787037037037</v>
      </c>
      <c r="J33" s="9">
        <f t="shared" si="18"/>
        <v>2410</v>
      </c>
      <c r="K33" s="8">
        <f t="shared" si="18"/>
        <v>3.5533333333333337</v>
      </c>
      <c r="L33" s="8">
        <f t="shared" si="18"/>
        <v>1.08</v>
      </c>
      <c r="M33" s="8">
        <f t="shared" si="18"/>
        <v>31.5</v>
      </c>
      <c r="N33" s="8">
        <f t="shared" si="18"/>
        <v>26.666666666666664</v>
      </c>
      <c r="O33" s="8">
        <f t="shared" si="18"/>
        <v>18.833333333333336</v>
      </c>
      <c r="P33" s="8">
        <f t="shared" si="18"/>
        <v>14.666666666666668</v>
      </c>
      <c r="Q33" s="8">
        <f t="shared" si="18"/>
        <v>6.233333333333333</v>
      </c>
    </row>
    <row r="34" spans="1:17" ht="15">
      <c r="A34" s="7">
        <v>2</v>
      </c>
      <c r="B34" s="8">
        <v>8.7</v>
      </c>
      <c r="C34" s="8">
        <v>12.5</v>
      </c>
      <c r="D34" s="8">
        <v>16.2</v>
      </c>
      <c r="E34" s="8">
        <v>15.5</v>
      </c>
      <c r="F34" s="14">
        <v>0.0008935185185185184</v>
      </c>
      <c r="G34" s="15">
        <v>0.13055555555555556</v>
      </c>
      <c r="H34" s="15">
        <v>0.2027777777777778</v>
      </c>
      <c r="I34" s="15">
        <v>0.6458333333333334</v>
      </c>
      <c r="J34" s="9">
        <v>2320</v>
      </c>
      <c r="K34" s="8">
        <v>3.41</v>
      </c>
      <c r="L34" s="8">
        <v>1.03</v>
      </c>
      <c r="M34" s="8">
        <v>29.5</v>
      </c>
      <c r="N34" s="8">
        <v>25.5</v>
      </c>
      <c r="O34" s="8">
        <v>17.5</v>
      </c>
      <c r="P34" s="8">
        <v>13.5</v>
      </c>
      <c r="Q34" s="8">
        <v>6</v>
      </c>
    </row>
    <row r="35" spans="1:17" ht="15">
      <c r="A35" s="7">
        <v>1</v>
      </c>
      <c r="B35" s="8">
        <f>(B34-B33)+B34</f>
        <v>8.899999999999999</v>
      </c>
      <c r="C35" s="8">
        <f aca="true" t="shared" si="19" ref="C35:Q35">(C34-C33)+C34</f>
        <v>12.766666666666666</v>
      </c>
      <c r="D35" s="8">
        <f t="shared" si="19"/>
        <v>16.599999999999998</v>
      </c>
      <c r="E35" s="8">
        <f t="shared" si="19"/>
        <v>15.733333333333334</v>
      </c>
      <c r="F35" s="14">
        <f t="shared" si="19"/>
        <v>0.0009120370370370369</v>
      </c>
      <c r="G35" s="15">
        <f t="shared" si="19"/>
        <v>0.13472222222222224</v>
      </c>
      <c r="H35" s="15">
        <f t="shared" si="19"/>
        <v>0.2131944444444445</v>
      </c>
      <c r="I35" s="15">
        <f t="shared" si="19"/>
        <v>0.6608796296296298</v>
      </c>
      <c r="J35" s="9">
        <f t="shared" si="19"/>
        <v>2230</v>
      </c>
      <c r="K35" s="8">
        <f t="shared" si="19"/>
        <v>3.2666666666666666</v>
      </c>
      <c r="L35" s="8">
        <f t="shared" si="19"/>
        <v>0.98</v>
      </c>
      <c r="M35" s="8">
        <f t="shared" si="19"/>
        <v>27.5</v>
      </c>
      <c r="N35" s="8">
        <f t="shared" si="19"/>
        <v>24.333333333333336</v>
      </c>
      <c r="O35" s="8">
        <f t="shared" si="19"/>
        <v>16.166666666666664</v>
      </c>
      <c r="P35" s="8">
        <f t="shared" si="19"/>
        <v>12.333333333333332</v>
      </c>
      <c r="Q35" s="8">
        <f t="shared" si="19"/>
        <v>5.766666666666667</v>
      </c>
    </row>
  </sheetData>
  <sheetProtection/>
  <printOptions/>
  <pageMargins left="0.03937007874015748" right="0.03937007874015748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7"/>
  <sheetViews>
    <sheetView tabSelected="1" zoomScalePageLayoutView="0" workbookViewId="0" topLeftCell="K1">
      <selection activeCell="Z20" sqref="Z20:AA37"/>
    </sheetView>
  </sheetViews>
  <sheetFormatPr defaultColWidth="11.421875" defaultRowHeight="15"/>
  <cols>
    <col min="1" max="1" width="9.140625" style="1" bestFit="1" customWidth="1"/>
    <col min="2" max="2" width="7.7109375" style="3" bestFit="1" customWidth="1"/>
    <col min="3" max="3" width="10.00390625" style="3" bestFit="1" customWidth="1"/>
    <col min="4" max="4" width="7.57421875" style="3" customWidth="1"/>
    <col min="5" max="5" width="6.00390625" style="2" customWidth="1"/>
    <col min="6" max="6" width="9.421875" style="2" bestFit="1" customWidth="1"/>
    <col min="7" max="7" width="8.7109375" style="3" bestFit="1" customWidth="1"/>
    <col min="8" max="8" width="9.28125" style="2" bestFit="1" customWidth="1"/>
    <col min="9" max="9" width="9.7109375" style="2" bestFit="1" customWidth="1"/>
    <col min="10" max="10" width="8.7109375" style="2" bestFit="1" customWidth="1"/>
    <col min="11" max="11" width="9.57421875" style="2" bestFit="1" customWidth="1"/>
    <col min="12" max="12" width="9.00390625" style="2" bestFit="1" customWidth="1"/>
    <col min="13" max="13" width="14.140625" style="3" bestFit="1" customWidth="1"/>
    <col min="14" max="14" width="9.28125" style="2" bestFit="1" customWidth="1"/>
    <col min="15" max="15" width="10.28125" style="3" bestFit="1" customWidth="1"/>
    <col min="16" max="19" width="11.421875" style="1" customWidth="1"/>
    <col min="20" max="20" width="13.57421875" style="3" bestFit="1" customWidth="1"/>
    <col min="21" max="16384" width="11.421875" style="1" customWidth="1"/>
  </cols>
  <sheetData>
    <row r="1" spans="1:26" ht="15">
      <c r="A1" s="4" t="s">
        <v>0</v>
      </c>
      <c r="B1" s="5" t="s">
        <v>19</v>
      </c>
      <c r="C1" s="5" t="s">
        <v>20</v>
      </c>
      <c r="D1" s="17" t="s">
        <v>21</v>
      </c>
      <c r="E1" s="17"/>
      <c r="F1" s="6" t="s">
        <v>22</v>
      </c>
      <c r="G1" s="5" t="s">
        <v>23</v>
      </c>
      <c r="H1" s="6" t="s">
        <v>24</v>
      </c>
      <c r="I1" s="6" t="s">
        <v>25</v>
      </c>
      <c r="J1" s="6" t="s">
        <v>28</v>
      </c>
      <c r="K1" s="6" t="s">
        <v>29</v>
      </c>
      <c r="L1" s="6" t="s">
        <v>31</v>
      </c>
      <c r="M1" s="5" t="s">
        <v>33</v>
      </c>
      <c r="N1" s="6" t="s">
        <v>34</v>
      </c>
      <c r="O1" s="5" t="s">
        <v>35</v>
      </c>
      <c r="P1" s="4" t="s">
        <v>0</v>
      </c>
      <c r="Q1" s="16" t="s">
        <v>55</v>
      </c>
      <c r="R1" s="16" t="s">
        <v>59</v>
      </c>
      <c r="S1" s="16" t="s">
        <v>60</v>
      </c>
      <c r="T1" s="16" t="s">
        <v>62</v>
      </c>
      <c r="U1" s="6" t="s">
        <v>63</v>
      </c>
      <c r="V1" s="16" t="s">
        <v>64</v>
      </c>
      <c r="W1" s="6" t="s">
        <v>24</v>
      </c>
      <c r="X1" s="6" t="s">
        <v>66</v>
      </c>
      <c r="Y1" s="6" t="s">
        <v>67</v>
      </c>
      <c r="Z1" s="1" t="s">
        <v>69</v>
      </c>
    </row>
    <row r="2" spans="1:25" ht="15">
      <c r="A2" s="7"/>
      <c r="B2" s="5"/>
      <c r="C2" s="5"/>
      <c r="D2" s="5"/>
      <c r="E2" s="6"/>
      <c r="F2" s="6" t="s">
        <v>27</v>
      </c>
      <c r="G2" s="5"/>
      <c r="H2" s="6"/>
      <c r="I2" s="6" t="s">
        <v>26</v>
      </c>
      <c r="J2" s="6"/>
      <c r="K2" s="6" t="s">
        <v>30</v>
      </c>
      <c r="L2" s="6"/>
      <c r="M2" s="5" t="s">
        <v>32</v>
      </c>
      <c r="N2" s="6"/>
      <c r="O2" s="5" t="s">
        <v>36</v>
      </c>
      <c r="P2" s="7"/>
      <c r="Q2" s="16"/>
      <c r="R2" s="16"/>
      <c r="S2" s="16"/>
      <c r="T2" s="16"/>
      <c r="U2" s="6"/>
      <c r="V2" s="16" t="s">
        <v>65</v>
      </c>
      <c r="W2" s="6"/>
      <c r="X2" s="6"/>
      <c r="Y2" s="6" t="s">
        <v>68</v>
      </c>
    </row>
    <row r="3" spans="1:26" ht="15">
      <c r="A3" s="4" t="s">
        <v>48</v>
      </c>
      <c r="B3" s="5" t="s">
        <v>37</v>
      </c>
      <c r="C3" s="5" t="s">
        <v>37</v>
      </c>
      <c r="D3" s="5" t="s">
        <v>38</v>
      </c>
      <c r="E3" s="6" t="s">
        <v>39</v>
      </c>
      <c r="F3" s="6" t="s">
        <v>40</v>
      </c>
      <c r="G3" s="5" t="s">
        <v>39</v>
      </c>
      <c r="H3" s="6" t="s">
        <v>44</v>
      </c>
      <c r="I3" s="6" t="s">
        <v>41</v>
      </c>
      <c r="J3" s="6" t="s">
        <v>42</v>
      </c>
      <c r="K3" s="6" t="s">
        <v>42</v>
      </c>
      <c r="L3" s="6" t="s">
        <v>42</v>
      </c>
      <c r="M3" s="5" t="s">
        <v>43</v>
      </c>
      <c r="N3" s="6" t="s">
        <v>40</v>
      </c>
      <c r="O3" s="5" t="s">
        <v>37</v>
      </c>
      <c r="P3" s="4" t="s">
        <v>48</v>
      </c>
      <c r="Q3" s="16" t="s">
        <v>61</v>
      </c>
      <c r="R3" s="16" t="s">
        <v>39</v>
      </c>
      <c r="S3" s="16" t="s">
        <v>61</v>
      </c>
      <c r="T3" s="16" t="s">
        <v>39</v>
      </c>
      <c r="U3" s="6" t="s">
        <v>61</v>
      </c>
      <c r="V3" s="16" t="s">
        <v>61</v>
      </c>
      <c r="W3" s="6" t="s">
        <v>42</v>
      </c>
      <c r="X3" s="6" t="s">
        <v>41</v>
      </c>
      <c r="Y3" s="6" t="s">
        <v>40</v>
      </c>
      <c r="Z3" s="4" t="s">
        <v>48</v>
      </c>
    </row>
    <row r="4" spans="1:27" ht="15">
      <c r="A4" s="7">
        <v>15</v>
      </c>
      <c r="B4" s="8">
        <f>B5-(B6-B5)</f>
        <v>7.466666666666667</v>
      </c>
      <c r="C4" s="8">
        <f aca="true" t="shared" si="0" ref="C4:O4">C5-(C6-C5)</f>
        <v>12.733333333333333</v>
      </c>
      <c r="D4" s="8">
        <f t="shared" si="0"/>
        <v>10.393333333333334</v>
      </c>
      <c r="E4" s="9">
        <f t="shared" si="0"/>
        <v>1853.3333333333333</v>
      </c>
      <c r="F4" s="9">
        <f t="shared" si="0"/>
        <v>43.333333333333336</v>
      </c>
      <c r="G4" s="8">
        <f t="shared" si="0"/>
        <v>6.266666666666667</v>
      </c>
      <c r="H4" s="9">
        <f t="shared" si="0"/>
        <v>141.66666666666666</v>
      </c>
      <c r="I4" s="9">
        <f t="shared" si="0"/>
        <v>48.666666666666664</v>
      </c>
      <c r="J4" s="9">
        <f t="shared" si="0"/>
        <v>27.666666666666668</v>
      </c>
      <c r="K4" s="9">
        <f t="shared" si="0"/>
        <v>35.333333333333336</v>
      </c>
      <c r="L4" s="9">
        <f t="shared" si="0"/>
        <v>26.333333333333332</v>
      </c>
      <c r="M4" s="8">
        <f t="shared" si="0"/>
        <v>6.666666666666666</v>
      </c>
      <c r="N4" s="9">
        <f t="shared" si="0"/>
        <v>85</v>
      </c>
      <c r="O4" s="8">
        <f t="shared" si="0"/>
        <v>7.333333333333334</v>
      </c>
      <c r="P4" s="7">
        <v>15</v>
      </c>
      <c r="Q4" s="8">
        <f>Q5-(Q6-Q5)</f>
        <v>5.833333333333333</v>
      </c>
      <c r="R4" s="8">
        <f aca="true" t="shared" si="1" ref="R4:Y4">R5-(R6-R5)</f>
        <v>4.6000000000000005</v>
      </c>
      <c r="S4" s="8">
        <f t="shared" si="1"/>
        <v>200</v>
      </c>
      <c r="T4" s="8">
        <f t="shared" si="1"/>
        <v>2.0666666666666664</v>
      </c>
      <c r="U4" s="9">
        <f t="shared" si="1"/>
        <v>30.666666666666668</v>
      </c>
      <c r="V4" s="8">
        <f t="shared" si="1"/>
        <v>8.833333333333332</v>
      </c>
      <c r="W4" s="9">
        <f t="shared" si="1"/>
        <v>85</v>
      </c>
      <c r="X4" s="9">
        <f t="shared" si="1"/>
        <v>46</v>
      </c>
      <c r="Y4" s="9">
        <f t="shared" si="1"/>
        <v>19</v>
      </c>
      <c r="Z4" s="7">
        <v>15</v>
      </c>
      <c r="AA4" s="9">
        <f>AA5-(AA6-AA5)</f>
        <v>20</v>
      </c>
    </row>
    <row r="5" spans="1:27" ht="15">
      <c r="A5" s="7">
        <v>14</v>
      </c>
      <c r="B5" s="8">
        <v>7.7</v>
      </c>
      <c r="C5" s="8">
        <v>13</v>
      </c>
      <c r="D5" s="8">
        <v>10.06</v>
      </c>
      <c r="E5" s="9">
        <v>1780</v>
      </c>
      <c r="F5" s="9">
        <v>42</v>
      </c>
      <c r="G5" s="8">
        <v>6.1</v>
      </c>
      <c r="H5" s="9">
        <v>135</v>
      </c>
      <c r="I5" s="9">
        <v>44</v>
      </c>
      <c r="J5" s="9">
        <v>25</v>
      </c>
      <c r="K5" s="9">
        <v>34</v>
      </c>
      <c r="L5" s="9">
        <v>25</v>
      </c>
      <c r="M5" s="8">
        <v>7.5</v>
      </c>
      <c r="N5" s="9">
        <v>90</v>
      </c>
      <c r="O5" s="8">
        <v>7.7</v>
      </c>
      <c r="P5" s="7">
        <v>14</v>
      </c>
      <c r="Q5" s="8">
        <v>6.5</v>
      </c>
      <c r="R5" s="8">
        <v>4.4</v>
      </c>
      <c r="S5" s="8">
        <v>180</v>
      </c>
      <c r="T5" s="8">
        <v>2</v>
      </c>
      <c r="U5" s="9">
        <v>28</v>
      </c>
      <c r="V5" s="8">
        <v>9.1</v>
      </c>
      <c r="W5" s="9">
        <v>80</v>
      </c>
      <c r="X5" s="9">
        <v>44</v>
      </c>
      <c r="Y5" s="9">
        <v>17</v>
      </c>
      <c r="Z5" s="7">
        <v>14</v>
      </c>
      <c r="AA5" s="9">
        <v>19</v>
      </c>
    </row>
    <row r="6" spans="1:27" ht="15">
      <c r="A6" s="7">
        <v>13</v>
      </c>
      <c r="B6" s="8">
        <f>(B8-B5)/3+B5</f>
        <v>7.933333333333334</v>
      </c>
      <c r="C6" s="8">
        <f aca="true" t="shared" si="2" ref="C6:O6">(C8-C5)/3+C5</f>
        <v>13.266666666666667</v>
      </c>
      <c r="D6" s="8">
        <f t="shared" si="2"/>
        <v>9.726666666666667</v>
      </c>
      <c r="E6" s="9">
        <f t="shared" si="2"/>
        <v>1706.6666666666667</v>
      </c>
      <c r="F6" s="9">
        <f t="shared" si="2"/>
        <v>40.666666666666664</v>
      </c>
      <c r="G6" s="8">
        <f t="shared" si="2"/>
        <v>5.933333333333333</v>
      </c>
      <c r="H6" s="9">
        <f t="shared" si="2"/>
        <v>128.33333333333334</v>
      </c>
      <c r="I6" s="9">
        <f t="shared" si="2"/>
        <v>39.333333333333336</v>
      </c>
      <c r="J6" s="9">
        <f t="shared" si="2"/>
        <v>22.333333333333332</v>
      </c>
      <c r="K6" s="9">
        <f t="shared" si="2"/>
        <v>32.666666666666664</v>
      </c>
      <c r="L6" s="9">
        <f t="shared" si="2"/>
        <v>23.666666666666668</v>
      </c>
      <c r="M6" s="8">
        <f t="shared" si="2"/>
        <v>8.333333333333334</v>
      </c>
      <c r="N6" s="9">
        <f t="shared" si="2"/>
        <v>95</v>
      </c>
      <c r="O6" s="8">
        <f t="shared" si="2"/>
        <v>8.066666666666666</v>
      </c>
      <c r="P6" s="7">
        <v>13</v>
      </c>
      <c r="Q6" s="8">
        <f>(Q8-Q5)/3+Q5</f>
        <v>7.166666666666667</v>
      </c>
      <c r="R6" s="8">
        <f aca="true" t="shared" si="3" ref="R6:Y6">(R8-R5)/3+R5</f>
        <v>4.2</v>
      </c>
      <c r="S6" s="8">
        <f t="shared" si="3"/>
        <v>160</v>
      </c>
      <c r="T6" s="8">
        <f t="shared" si="3"/>
        <v>1.9333333333333333</v>
      </c>
      <c r="U6" s="9">
        <f t="shared" si="3"/>
        <v>25.333333333333332</v>
      </c>
      <c r="V6" s="8">
        <f t="shared" si="3"/>
        <v>9.366666666666667</v>
      </c>
      <c r="W6" s="9">
        <f t="shared" si="3"/>
        <v>75</v>
      </c>
      <c r="X6" s="9">
        <f t="shared" si="3"/>
        <v>42</v>
      </c>
      <c r="Y6" s="9">
        <f t="shared" si="3"/>
        <v>15</v>
      </c>
      <c r="Z6" s="7">
        <v>13</v>
      </c>
      <c r="AA6" s="9">
        <f>(AA8-AA5)/3+AA5</f>
        <v>18</v>
      </c>
    </row>
    <row r="7" spans="1:27" ht="15">
      <c r="A7" s="7">
        <v>12</v>
      </c>
      <c r="B7" s="8">
        <f>(B8-B6)/2+B6</f>
        <v>8.166666666666668</v>
      </c>
      <c r="C7" s="8">
        <f aca="true" t="shared" si="4" ref="C7:O7">(C8-C6)/2+C6</f>
        <v>13.533333333333335</v>
      </c>
      <c r="D7" s="8">
        <f t="shared" si="4"/>
        <v>9.393333333333334</v>
      </c>
      <c r="E7" s="9">
        <f t="shared" si="4"/>
        <v>1633.3333333333335</v>
      </c>
      <c r="F7" s="9">
        <f t="shared" si="4"/>
        <v>39.33333333333333</v>
      </c>
      <c r="G7" s="8">
        <f t="shared" si="4"/>
        <v>5.766666666666666</v>
      </c>
      <c r="H7" s="9">
        <f t="shared" si="4"/>
        <v>121.66666666666667</v>
      </c>
      <c r="I7" s="9">
        <f t="shared" si="4"/>
        <v>34.66666666666667</v>
      </c>
      <c r="J7" s="9">
        <f t="shared" si="4"/>
        <v>19.666666666666664</v>
      </c>
      <c r="K7" s="9">
        <f t="shared" si="4"/>
        <v>31.333333333333332</v>
      </c>
      <c r="L7" s="9">
        <f t="shared" si="4"/>
        <v>22.333333333333336</v>
      </c>
      <c r="M7" s="8">
        <f t="shared" si="4"/>
        <v>9.166666666666668</v>
      </c>
      <c r="N7" s="9">
        <f t="shared" si="4"/>
        <v>100</v>
      </c>
      <c r="O7" s="8">
        <f t="shared" si="4"/>
        <v>8.433333333333334</v>
      </c>
      <c r="P7" s="7">
        <v>12</v>
      </c>
      <c r="Q7" s="8">
        <f>(Q8-Q6)/2+Q6</f>
        <v>7.833333333333334</v>
      </c>
      <c r="R7" s="8">
        <f aca="true" t="shared" si="5" ref="R7:Y7">(R8-R6)/2+R6</f>
        <v>4</v>
      </c>
      <c r="S7" s="8">
        <f t="shared" si="5"/>
        <v>140</v>
      </c>
      <c r="T7" s="8">
        <f t="shared" si="5"/>
        <v>1.8666666666666667</v>
      </c>
      <c r="U7" s="9">
        <f t="shared" si="5"/>
        <v>22.666666666666664</v>
      </c>
      <c r="V7" s="8">
        <f t="shared" si="5"/>
        <v>9.633333333333333</v>
      </c>
      <c r="W7" s="9">
        <f t="shared" si="5"/>
        <v>70</v>
      </c>
      <c r="X7" s="9">
        <f t="shared" si="5"/>
        <v>40</v>
      </c>
      <c r="Y7" s="9">
        <f t="shared" si="5"/>
        <v>13</v>
      </c>
      <c r="Z7" s="7">
        <v>12</v>
      </c>
      <c r="AA7" s="9">
        <f>(AA8-AA6)/2+AA6</f>
        <v>17</v>
      </c>
    </row>
    <row r="8" spans="1:27" ht="15">
      <c r="A8" s="7">
        <v>11</v>
      </c>
      <c r="B8" s="8">
        <v>8.4</v>
      </c>
      <c r="C8" s="8">
        <v>13.8</v>
      </c>
      <c r="D8" s="8">
        <v>9.06</v>
      </c>
      <c r="E8" s="9">
        <v>1560</v>
      </c>
      <c r="F8" s="9">
        <v>38</v>
      </c>
      <c r="G8" s="8">
        <v>5.6</v>
      </c>
      <c r="H8" s="9">
        <v>115</v>
      </c>
      <c r="I8" s="9">
        <v>30</v>
      </c>
      <c r="J8" s="9">
        <v>17</v>
      </c>
      <c r="K8" s="9">
        <v>30</v>
      </c>
      <c r="L8" s="9">
        <v>21</v>
      </c>
      <c r="M8" s="8">
        <v>10</v>
      </c>
      <c r="N8" s="9">
        <v>105</v>
      </c>
      <c r="O8" s="8">
        <v>8.8</v>
      </c>
      <c r="P8" s="7">
        <v>11</v>
      </c>
      <c r="Q8" s="8">
        <v>8.5</v>
      </c>
      <c r="R8" s="8">
        <v>3.8</v>
      </c>
      <c r="S8" s="8">
        <v>120</v>
      </c>
      <c r="T8" s="8">
        <v>1.8</v>
      </c>
      <c r="U8" s="9">
        <v>20</v>
      </c>
      <c r="V8" s="8">
        <v>9.9</v>
      </c>
      <c r="W8" s="9">
        <v>65</v>
      </c>
      <c r="X8" s="9">
        <v>38</v>
      </c>
      <c r="Y8" s="9">
        <v>11</v>
      </c>
      <c r="Z8" s="7">
        <v>11</v>
      </c>
      <c r="AA8" s="9">
        <v>16</v>
      </c>
    </row>
    <row r="9" spans="1:27" ht="15">
      <c r="A9" s="7">
        <v>10</v>
      </c>
      <c r="B9" s="8">
        <f>(B11-B8)/3+B8</f>
        <v>8.766666666666667</v>
      </c>
      <c r="C9" s="8">
        <f aca="true" t="shared" si="6" ref="C9:O9">(C11-C8)/3+C8</f>
        <v>14.066666666666666</v>
      </c>
      <c r="D9" s="8">
        <f t="shared" si="6"/>
        <v>8.406666666666666</v>
      </c>
      <c r="E9" s="9">
        <f t="shared" si="6"/>
        <v>1446.6666666666667</v>
      </c>
      <c r="F9" s="9">
        <f t="shared" si="6"/>
        <v>36.666666666666664</v>
      </c>
      <c r="G9" s="8">
        <f t="shared" si="6"/>
        <v>5.3999999999999995</v>
      </c>
      <c r="H9" s="9">
        <f t="shared" si="6"/>
        <v>110</v>
      </c>
      <c r="I9" s="9">
        <f t="shared" si="6"/>
        <v>27.333333333333332</v>
      </c>
      <c r="J9" s="9">
        <f t="shared" si="6"/>
        <v>14.666666666666666</v>
      </c>
      <c r="K9" s="9">
        <f t="shared" si="6"/>
        <v>28.666666666666668</v>
      </c>
      <c r="L9" s="9">
        <f t="shared" si="6"/>
        <v>19.666666666666668</v>
      </c>
      <c r="M9" s="8">
        <f t="shared" si="6"/>
        <v>10.833333333333334</v>
      </c>
      <c r="N9" s="9">
        <f t="shared" si="6"/>
        <v>110</v>
      </c>
      <c r="O9" s="8">
        <f t="shared" si="6"/>
        <v>9.200000000000001</v>
      </c>
      <c r="P9" s="7">
        <v>10</v>
      </c>
      <c r="Q9" s="8">
        <f>(Q11-Q8)/3+Q8</f>
        <v>10</v>
      </c>
      <c r="R9" s="8">
        <f aca="true" t="shared" si="7" ref="R9:Y9">(R11-R8)/3+R8</f>
        <v>3.6999999999999997</v>
      </c>
      <c r="S9" s="8">
        <f t="shared" si="7"/>
        <v>110</v>
      </c>
      <c r="T9" s="8">
        <f t="shared" si="7"/>
        <v>1.7333333333333334</v>
      </c>
      <c r="U9" s="9">
        <f t="shared" si="7"/>
        <v>17.333333333333332</v>
      </c>
      <c r="V9" s="8">
        <f t="shared" si="7"/>
        <v>10.133333333333333</v>
      </c>
      <c r="W9" s="9">
        <f t="shared" si="7"/>
        <v>61.666666666666664</v>
      </c>
      <c r="X9" s="9">
        <f t="shared" si="7"/>
        <v>36</v>
      </c>
      <c r="Y9" s="9">
        <f t="shared" si="7"/>
        <v>9</v>
      </c>
      <c r="Z9" s="7">
        <v>10</v>
      </c>
      <c r="AA9" s="9">
        <f>(AA11-AA8)/3+AA8</f>
        <v>14.666666666666666</v>
      </c>
    </row>
    <row r="10" spans="1:27" ht="15">
      <c r="A10" s="7">
        <v>9</v>
      </c>
      <c r="B10" s="8">
        <f>(B11-B9)/2+B9</f>
        <v>9.133333333333333</v>
      </c>
      <c r="C10" s="8">
        <f aca="true" t="shared" si="8" ref="C10:O10">(C11-C9)/2+C9</f>
        <v>14.333333333333332</v>
      </c>
      <c r="D10" s="8">
        <f t="shared" si="8"/>
        <v>7.753333333333333</v>
      </c>
      <c r="E10" s="9">
        <f t="shared" si="8"/>
        <v>1333.3333333333335</v>
      </c>
      <c r="F10" s="9">
        <f t="shared" si="8"/>
        <v>35.33333333333333</v>
      </c>
      <c r="G10" s="8">
        <f t="shared" si="8"/>
        <v>5.199999999999999</v>
      </c>
      <c r="H10" s="9">
        <f t="shared" si="8"/>
        <v>105</v>
      </c>
      <c r="I10" s="9">
        <f t="shared" si="8"/>
        <v>24.666666666666664</v>
      </c>
      <c r="J10" s="9">
        <f t="shared" si="8"/>
        <v>12.333333333333332</v>
      </c>
      <c r="K10" s="9">
        <f t="shared" si="8"/>
        <v>27.333333333333336</v>
      </c>
      <c r="L10" s="9">
        <f t="shared" si="8"/>
        <v>18.333333333333336</v>
      </c>
      <c r="M10" s="8">
        <f t="shared" si="8"/>
        <v>11.666666666666668</v>
      </c>
      <c r="N10" s="9">
        <f t="shared" si="8"/>
        <v>115</v>
      </c>
      <c r="O10" s="8">
        <f t="shared" si="8"/>
        <v>9.600000000000001</v>
      </c>
      <c r="P10" s="7">
        <v>9</v>
      </c>
      <c r="Q10" s="8">
        <f>(Q11-Q9)/2+Q9</f>
        <v>11.5</v>
      </c>
      <c r="R10" s="8">
        <f aca="true" t="shared" si="9" ref="R10:Y10">(R11-R9)/2+R9</f>
        <v>3.5999999999999996</v>
      </c>
      <c r="S10" s="8">
        <f t="shared" si="9"/>
        <v>100</v>
      </c>
      <c r="T10" s="8">
        <f t="shared" si="9"/>
        <v>1.6666666666666667</v>
      </c>
      <c r="U10" s="9">
        <f t="shared" si="9"/>
        <v>14.666666666666666</v>
      </c>
      <c r="V10" s="8">
        <f t="shared" si="9"/>
        <v>10.366666666666667</v>
      </c>
      <c r="W10" s="9">
        <f t="shared" si="9"/>
        <v>58.33333333333333</v>
      </c>
      <c r="X10" s="9">
        <f t="shared" si="9"/>
        <v>34</v>
      </c>
      <c r="Y10" s="9">
        <f t="shared" si="9"/>
        <v>7</v>
      </c>
      <c r="Z10" s="7">
        <v>9</v>
      </c>
      <c r="AA10" s="9">
        <f>(AA11-AA9)/2+AA9</f>
        <v>13.333333333333332</v>
      </c>
    </row>
    <row r="11" spans="1:27" ht="15">
      <c r="A11" s="7">
        <v>8</v>
      </c>
      <c r="B11" s="8">
        <v>9.5</v>
      </c>
      <c r="C11" s="8">
        <v>14.6</v>
      </c>
      <c r="D11" s="8">
        <v>7.1</v>
      </c>
      <c r="E11" s="9">
        <v>1220</v>
      </c>
      <c r="F11" s="9">
        <v>34</v>
      </c>
      <c r="G11" s="8">
        <v>5</v>
      </c>
      <c r="H11" s="9">
        <v>100</v>
      </c>
      <c r="I11" s="9">
        <v>22</v>
      </c>
      <c r="J11" s="9">
        <v>10</v>
      </c>
      <c r="K11" s="9">
        <v>26</v>
      </c>
      <c r="L11" s="9">
        <v>17</v>
      </c>
      <c r="M11" s="8">
        <v>12.5</v>
      </c>
      <c r="N11" s="9">
        <v>120</v>
      </c>
      <c r="O11" s="8">
        <v>10</v>
      </c>
      <c r="P11" s="7">
        <v>8</v>
      </c>
      <c r="Q11" s="8">
        <v>13</v>
      </c>
      <c r="R11" s="8">
        <v>3.5</v>
      </c>
      <c r="S11" s="8">
        <v>90</v>
      </c>
      <c r="T11" s="8">
        <v>1.6</v>
      </c>
      <c r="U11" s="9">
        <v>12</v>
      </c>
      <c r="V11" s="8">
        <v>10.6</v>
      </c>
      <c r="W11" s="9">
        <v>55</v>
      </c>
      <c r="X11" s="9">
        <v>32</v>
      </c>
      <c r="Y11" s="9">
        <v>5</v>
      </c>
      <c r="Z11" s="7">
        <v>8</v>
      </c>
      <c r="AA11" s="9">
        <v>12</v>
      </c>
    </row>
    <row r="12" spans="1:27" ht="15">
      <c r="A12" s="7">
        <v>7</v>
      </c>
      <c r="B12" s="8">
        <f>(B14-B11)/3+B11</f>
        <v>9.9</v>
      </c>
      <c r="C12" s="8">
        <f aca="true" t="shared" si="10" ref="C12:O12">(C14-C11)/3+C11</f>
        <v>14.9</v>
      </c>
      <c r="D12" s="8">
        <f t="shared" si="10"/>
        <v>6.756666666666667</v>
      </c>
      <c r="E12" s="9">
        <f t="shared" si="10"/>
        <v>1133.3333333333333</v>
      </c>
      <c r="F12" s="9">
        <f t="shared" si="10"/>
        <v>32.333333333333336</v>
      </c>
      <c r="G12" s="8">
        <f t="shared" si="10"/>
        <v>4.8</v>
      </c>
      <c r="H12" s="9">
        <f t="shared" si="10"/>
        <v>95</v>
      </c>
      <c r="I12" s="9">
        <f t="shared" si="10"/>
        <v>20</v>
      </c>
      <c r="J12" s="9">
        <f t="shared" si="10"/>
        <v>8.333333333333334</v>
      </c>
      <c r="K12" s="9">
        <f t="shared" si="10"/>
        <v>24.666666666666668</v>
      </c>
      <c r="L12" s="9">
        <f t="shared" si="10"/>
        <v>15.666666666666666</v>
      </c>
      <c r="M12" s="8">
        <f t="shared" si="10"/>
        <v>13.166666666666666</v>
      </c>
      <c r="N12" s="9">
        <f t="shared" si="10"/>
        <v>123.33333333333333</v>
      </c>
      <c r="O12" s="8">
        <f t="shared" si="10"/>
        <v>10.366666666666667</v>
      </c>
      <c r="P12" s="7">
        <v>7</v>
      </c>
      <c r="Q12" s="8" t="s">
        <v>56</v>
      </c>
      <c r="R12" s="8">
        <f aca="true" t="shared" si="11" ref="R12:Y12">(R14-R11)/3+R11</f>
        <v>3.4</v>
      </c>
      <c r="S12" s="8">
        <f t="shared" si="11"/>
        <v>80</v>
      </c>
      <c r="T12" s="8">
        <f t="shared" si="11"/>
        <v>1.5333333333333334</v>
      </c>
      <c r="U12" s="9">
        <f t="shared" si="11"/>
        <v>10.333333333333334</v>
      </c>
      <c r="V12" s="8">
        <f t="shared" si="11"/>
        <v>10.733333333333333</v>
      </c>
      <c r="W12" s="9">
        <f t="shared" si="11"/>
        <v>51.666666666666664</v>
      </c>
      <c r="X12" s="9">
        <f t="shared" si="11"/>
        <v>31</v>
      </c>
      <c r="Y12" s="9">
        <f t="shared" si="11"/>
        <v>4</v>
      </c>
      <c r="Z12" s="7">
        <v>7</v>
      </c>
      <c r="AA12" s="9">
        <f>(AA14-AA11)/3+AA11</f>
        <v>10.333333333333334</v>
      </c>
    </row>
    <row r="13" spans="1:27" ht="15">
      <c r="A13" s="7">
        <v>6</v>
      </c>
      <c r="B13" s="8">
        <f>(B14-B12)/2+B12</f>
        <v>10.3</v>
      </c>
      <c r="C13" s="8">
        <f aca="true" t="shared" si="12" ref="C13:O13">(C14-C12)/2+C12</f>
        <v>15.2</v>
      </c>
      <c r="D13" s="8">
        <f t="shared" si="12"/>
        <v>6.413333333333334</v>
      </c>
      <c r="E13" s="9">
        <f t="shared" si="12"/>
        <v>1046.6666666666665</v>
      </c>
      <c r="F13" s="9">
        <f t="shared" si="12"/>
        <v>30.666666666666668</v>
      </c>
      <c r="G13" s="8">
        <f t="shared" si="12"/>
        <v>4.6</v>
      </c>
      <c r="H13" s="9">
        <f t="shared" si="12"/>
        <v>90</v>
      </c>
      <c r="I13" s="9">
        <f t="shared" si="12"/>
        <v>18</v>
      </c>
      <c r="J13" s="9">
        <f t="shared" si="12"/>
        <v>6.666666666666667</v>
      </c>
      <c r="K13" s="9">
        <f t="shared" si="12"/>
        <v>23.333333333333336</v>
      </c>
      <c r="L13" s="9">
        <f t="shared" si="12"/>
        <v>14.333333333333332</v>
      </c>
      <c r="M13" s="8">
        <f t="shared" si="12"/>
        <v>13.833333333333332</v>
      </c>
      <c r="N13" s="9">
        <f t="shared" si="12"/>
        <v>126.66666666666666</v>
      </c>
      <c r="O13" s="8">
        <f t="shared" si="12"/>
        <v>10.733333333333334</v>
      </c>
      <c r="P13" s="7">
        <v>6</v>
      </c>
      <c r="Q13" s="8"/>
      <c r="R13" s="8">
        <f aca="true" t="shared" si="13" ref="R13:Y13">(R14-R12)/2+R12</f>
        <v>3.3</v>
      </c>
      <c r="S13" s="8">
        <f t="shared" si="13"/>
        <v>70</v>
      </c>
      <c r="T13" s="8">
        <f t="shared" si="13"/>
        <v>1.4666666666666668</v>
      </c>
      <c r="U13" s="9">
        <f t="shared" si="13"/>
        <v>8.666666666666668</v>
      </c>
      <c r="V13" s="8">
        <f t="shared" si="13"/>
        <v>10.866666666666667</v>
      </c>
      <c r="W13" s="9">
        <f t="shared" si="13"/>
        <v>48.33333333333333</v>
      </c>
      <c r="X13" s="9">
        <f t="shared" si="13"/>
        <v>30</v>
      </c>
      <c r="Y13" s="9">
        <f t="shared" si="13"/>
        <v>3</v>
      </c>
      <c r="Z13" s="7">
        <v>6</v>
      </c>
      <c r="AA13" s="9">
        <f>(AA14-AA12)/2+AA12</f>
        <v>8.666666666666668</v>
      </c>
    </row>
    <row r="14" spans="1:27" ht="15">
      <c r="A14" s="7">
        <v>5</v>
      </c>
      <c r="B14" s="8">
        <v>10.7</v>
      </c>
      <c r="C14" s="8">
        <v>15.5</v>
      </c>
      <c r="D14" s="8">
        <v>6.07</v>
      </c>
      <c r="E14" s="9">
        <v>960</v>
      </c>
      <c r="F14" s="9">
        <v>29</v>
      </c>
      <c r="G14" s="8">
        <v>4.4</v>
      </c>
      <c r="H14" s="9">
        <v>85</v>
      </c>
      <c r="I14" s="9">
        <v>16</v>
      </c>
      <c r="J14" s="9">
        <v>5</v>
      </c>
      <c r="K14" s="9">
        <v>22</v>
      </c>
      <c r="L14" s="9">
        <v>13</v>
      </c>
      <c r="M14" s="8">
        <v>14.5</v>
      </c>
      <c r="N14" s="9">
        <v>130</v>
      </c>
      <c r="O14" s="8">
        <v>11.1</v>
      </c>
      <c r="P14" s="7">
        <v>5</v>
      </c>
      <c r="Q14" s="8"/>
      <c r="R14" s="8">
        <v>3.2</v>
      </c>
      <c r="S14" s="8">
        <v>60</v>
      </c>
      <c r="T14" s="8">
        <v>1.4</v>
      </c>
      <c r="U14" s="9">
        <v>7</v>
      </c>
      <c r="V14" s="8">
        <v>11</v>
      </c>
      <c r="W14" s="9">
        <v>45</v>
      </c>
      <c r="X14" s="9">
        <v>29</v>
      </c>
      <c r="Y14" s="9">
        <v>2</v>
      </c>
      <c r="Z14" s="7">
        <v>5</v>
      </c>
      <c r="AA14" s="9">
        <v>7</v>
      </c>
    </row>
    <row r="15" spans="1:27" ht="15">
      <c r="A15" s="7">
        <v>4</v>
      </c>
      <c r="B15" s="8">
        <f>(B17-B14)/3+B14</f>
        <v>11.299999999999999</v>
      </c>
      <c r="C15" s="8">
        <f aca="true" t="shared" si="14" ref="C15:O15">(C17-C14)/3+C14</f>
        <v>15.833333333333334</v>
      </c>
      <c r="D15" s="8">
        <f t="shared" si="14"/>
        <v>5.723333333333334</v>
      </c>
      <c r="E15" s="9">
        <f t="shared" si="14"/>
        <v>873.3333333333334</v>
      </c>
      <c r="F15" s="9">
        <f t="shared" si="14"/>
        <v>27.333333333333332</v>
      </c>
      <c r="G15" s="8">
        <f t="shared" si="14"/>
        <v>4.233333333333333</v>
      </c>
      <c r="H15" s="9">
        <f t="shared" si="14"/>
        <v>80</v>
      </c>
      <c r="I15" s="9">
        <f t="shared" si="14"/>
        <v>14</v>
      </c>
      <c r="J15" s="9">
        <f t="shared" si="14"/>
        <v>4</v>
      </c>
      <c r="K15" s="9">
        <f t="shared" si="14"/>
        <v>20.666666666666668</v>
      </c>
      <c r="L15" s="9">
        <f t="shared" si="14"/>
        <v>12</v>
      </c>
      <c r="M15" s="8">
        <f t="shared" si="14"/>
        <v>15.5</v>
      </c>
      <c r="N15" s="9">
        <f t="shared" si="14"/>
        <v>136.66666666666666</v>
      </c>
      <c r="O15" s="8">
        <f t="shared" si="14"/>
        <v>11.5</v>
      </c>
      <c r="P15" s="7">
        <v>4</v>
      </c>
      <c r="Q15" s="8"/>
      <c r="R15" s="8">
        <f aca="true" t="shared" si="15" ref="R15:Y15">(R17-R14)/3+R14</f>
        <v>3.1</v>
      </c>
      <c r="S15" s="8">
        <f t="shared" si="15"/>
        <v>50</v>
      </c>
      <c r="T15" s="8">
        <f t="shared" si="15"/>
        <v>1.3333333333333333</v>
      </c>
      <c r="U15" s="9">
        <f t="shared" si="15"/>
        <v>5.666666666666667</v>
      </c>
      <c r="V15" s="8">
        <f t="shared" si="15"/>
        <v>11.133333333333333</v>
      </c>
      <c r="W15" s="9">
        <f t="shared" si="15"/>
        <v>41.666666666666664</v>
      </c>
      <c r="X15" s="9">
        <f t="shared" si="15"/>
        <v>28</v>
      </c>
      <c r="Y15" s="9">
        <f t="shared" si="15"/>
        <v>-0.6666666666666665</v>
      </c>
      <c r="Z15" s="7">
        <v>4</v>
      </c>
      <c r="AA15" s="9">
        <f>(AA17-AA14)/3+AA14</f>
        <v>5.666666666666667</v>
      </c>
    </row>
    <row r="16" spans="1:27" ht="15">
      <c r="A16" s="7">
        <v>3</v>
      </c>
      <c r="B16" s="8">
        <f>(B17-B15)/2+B15</f>
        <v>11.899999999999999</v>
      </c>
      <c r="C16" s="8">
        <f aca="true" t="shared" si="16" ref="C16:O16">(C17-C15)/2+C15</f>
        <v>16.166666666666668</v>
      </c>
      <c r="D16" s="8">
        <f t="shared" si="16"/>
        <v>5.376666666666667</v>
      </c>
      <c r="E16" s="9">
        <f t="shared" si="16"/>
        <v>786.6666666666667</v>
      </c>
      <c r="F16" s="9">
        <f t="shared" si="16"/>
        <v>25.666666666666664</v>
      </c>
      <c r="G16" s="8">
        <f t="shared" si="16"/>
        <v>4.066666666666666</v>
      </c>
      <c r="H16" s="9">
        <f t="shared" si="16"/>
        <v>75</v>
      </c>
      <c r="I16" s="9">
        <f t="shared" si="16"/>
        <v>12</v>
      </c>
      <c r="J16" s="9">
        <f t="shared" si="16"/>
        <v>3</v>
      </c>
      <c r="K16" s="9">
        <f t="shared" si="16"/>
        <v>19.333333333333336</v>
      </c>
      <c r="L16" s="9">
        <f t="shared" si="16"/>
        <v>11</v>
      </c>
      <c r="M16" s="8">
        <f t="shared" si="16"/>
        <v>16.5</v>
      </c>
      <c r="N16" s="9">
        <f t="shared" si="16"/>
        <v>143.33333333333331</v>
      </c>
      <c r="O16" s="8">
        <f t="shared" si="16"/>
        <v>11.9</v>
      </c>
      <c r="P16" s="7">
        <v>3</v>
      </c>
      <c r="Q16" s="8" t="s">
        <v>57</v>
      </c>
      <c r="R16" s="8">
        <f aca="true" t="shared" si="17" ref="R16:Y16">(R17-R15)/2+R15</f>
        <v>3</v>
      </c>
      <c r="S16" s="8">
        <f t="shared" si="17"/>
        <v>40</v>
      </c>
      <c r="T16" s="8">
        <f t="shared" si="17"/>
        <v>1.2666666666666666</v>
      </c>
      <c r="U16" s="9">
        <f t="shared" si="17"/>
        <v>4.333333333333334</v>
      </c>
      <c r="V16" s="8">
        <f t="shared" si="17"/>
        <v>11.266666666666666</v>
      </c>
      <c r="W16" s="9">
        <f t="shared" si="17"/>
        <v>38.33333333333333</v>
      </c>
      <c r="X16" s="9">
        <f t="shared" si="17"/>
        <v>27</v>
      </c>
      <c r="Y16" s="9">
        <f t="shared" si="17"/>
        <v>-3.3333333333333335</v>
      </c>
      <c r="Z16" s="7">
        <v>3</v>
      </c>
      <c r="AA16" s="9">
        <f>(AA17-AA15)/2+AA15</f>
        <v>4.333333333333334</v>
      </c>
    </row>
    <row r="17" spans="1:27" ht="15">
      <c r="A17" s="7">
        <v>2</v>
      </c>
      <c r="B17" s="8">
        <v>12.5</v>
      </c>
      <c r="C17" s="8">
        <v>16.5</v>
      </c>
      <c r="D17" s="8">
        <v>5.03</v>
      </c>
      <c r="E17" s="9">
        <v>700</v>
      </c>
      <c r="F17" s="9">
        <v>24</v>
      </c>
      <c r="G17" s="8">
        <v>3.9</v>
      </c>
      <c r="H17" s="9">
        <v>70</v>
      </c>
      <c r="I17" s="9">
        <v>10</v>
      </c>
      <c r="J17" s="9">
        <v>2</v>
      </c>
      <c r="K17" s="9">
        <v>18</v>
      </c>
      <c r="L17" s="9">
        <v>10</v>
      </c>
      <c r="M17" s="8">
        <v>17.5</v>
      </c>
      <c r="N17" s="9">
        <v>150</v>
      </c>
      <c r="O17" s="8">
        <v>12.3</v>
      </c>
      <c r="P17" s="7">
        <v>2</v>
      </c>
      <c r="Q17" s="8"/>
      <c r="R17" s="8">
        <v>2.9</v>
      </c>
      <c r="S17" s="8">
        <v>30</v>
      </c>
      <c r="T17" s="8">
        <v>1.2</v>
      </c>
      <c r="U17" s="9">
        <v>3</v>
      </c>
      <c r="V17" s="8">
        <v>11.4</v>
      </c>
      <c r="W17" s="9">
        <v>35</v>
      </c>
      <c r="X17" s="9">
        <v>26</v>
      </c>
      <c r="Y17" s="9">
        <v>-6</v>
      </c>
      <c r="Z17" s="7">
        <v>2</v>
      </c>
      <c r="AA17" s="9">
        <v>3</v>
      </c>
    </row>
    <row r="18" spans="1:27" ht="15">
      <c r="A18" s="7">
        <v>1</v>
      </c>
      <c r="B18" s="8">
        <f>(B17-B16)+B17</f>
        <v>13.100000000000001</v>
      </c>
      <c r="C18" s="8">
        <f aca="true" t="shared" si="18" ref="C18:O18">(C17-C16)+C17</f>
        <v>16.833333333333332</v>
      </c>
      <c r="D18" s="8">
        <f t="shared" si="18"/>
        <v>4.683333333333334</v>
      </c>
      <c r="E18" s="9">
        <f t="shared" si="18"/>
        <v>613.3333333333333</v>
      </c>
      <c r="F18" s="9">
        <f t="shared" si="18"/>
        <v>22.333333333333336</v>
      </c>
      <c r="G18" s="8">
        <f t="shared" si="18"/>
        <v>3.7333333333333334</v>
      </c>
      <c r="H18" s="9">
        <f t="shared" si="18"/>
        <v>65</v>
      </c>
      <c r="I18" s="9">
        <f t="shared" si="18"/>
        <v>8</v>
      </c>
      <c r="J18" s="9">
        <f t="shared" si="18"/>
        <v>1</v>
      </c>
      <c r="K18" s="9">
        <f t="shared" si="18"/>
        <v>16.666666666666664</v>
      </c>
      <c r="L18" s="9">
        <f t="shared" si="18"/>
        <v>9</v>
      </c>
      <c r="M18" s="8">
        <f t="shared" si="18"/>
        <v>18.5</v>
      </c>
      <c r="N18" s="9">
        <f t="shared" si="18"/>
        <v>156.66666666666669</v>
      </c>
      <c r="O18" s="8">
        <f t="shared" si="18"/>
        <v>12.700000000000001</v>
      </c>
      <c r="P18" s="7">
        <v>1</v>
      </c>
      <c r="Q18" s="8"/>
      <c r="R18" s="8">
        <f aca="true" t="shared" si="19" ref="R18:Y18">(R17-R16)+R17</f>
        <v>2.8</v>
      </c>
      <c r="S18" s="8">
        <f t="shared" si="19"/>
        <v>20</v>
      </c>
      <c r="T18" s="8">
        <f t="shared" si="19"/>
        <v>1.1333333333333333</v>
      </c>
      <c r="U18" s="9">
        <f t="shared" si="19"/>
        <v>1.666666666666666</v>
      </c>
      <c r="V18" s="8">
        <f t="shared" si="19"/>
        <v>11.533333333333335</v>
      </c>
      <c r="W18" s="9">
        <f t="shared" si="19"/>
        <v>31.66666666666667</v>
      </c>
      <c r="X18" s="9">
        <f t="shared" si="19"/>
        <v>25</v>
      </c>
      <c r="Y18" s="9">
        <f t="shared" si="19"/>
        <v>-8.666666666666666</v>
      </c>
      <c r="Z18" s="7">
        <v>1</v>
      </c>
      <c r="AA18" s="9">
        <f>(AA17-AA16)+AA17</f>
        <v>1.666666666666666</v>
      </c>
    </row>
    <row r="19" spans="1:25" ht="15">
      <c r="A19" s="7"/>
      <c r="B19" s="8"/>
      <c r="C19" s="8"/>
      <c r="D19" s="8"/>
      <c r="E19" s="9"/>
      <c r="F19" s="9"/>
      <c r="G19" s="8"/>
      <c r="H19" s="9"/>
      <c r="I19" s="9"/>
      <c r="J19" s="9"/>
      <c r="K19" s="9"/>
      <c r="L19" s="9"/>
      <c r="M19" s="8"/>
      <c r="N19" s="9"/>
      <c r="O19" s="8"/>
      <c r="P19" s="7"/>
      <c r="Q19" s="8"/>
      <c r="R19" s="8"/>
      <c r="S19" s="8"/>
      <c r="T19" s="8"/>
      <c r="U19" s="9"/>
      <c r="V19" s="8"/>
      <c r="W19" s="9"/>
      <c r="X19" s="9"/>
      <c r="Y19" s="9"/>
    </row>
    <row r="20" spans="1:26" ht="15">
      <c r="A20" s="4" t="s">
        <v>16</v>
      </c>
      <c r="B20" s="5" t="s">
        <v>19</v>
      </c>
      <c r="C20" s="5" t="s">
        <v>20</v>
      </c>
      <c r="D20" s="17" t="s">
        <v>21</v>
      </c>
      <c r="E20" s="17"/>
      <c r="F20" s="6" t="s">
        <v>22</v>
      </c>
      <c r="G20" s="5" t="s">
        <v>23</v>
      </c>
      <c r="H20" s="6" t="s">
        <v>24</v>
      </c>
      <c r="I20" s="6" t="s">
        <v>25</v>
      </c>
      <c r="J20" s="6" t="s">
        <v>28</v>
      </c>
      <c r="K20" s="6" t="s">
        <v>29</v>
      </c>
      <c r="L20" s="6" t="s">
        <v>31</v>
      </c>
      <c r="M20" s="5" t="s">
        <v>33</v>
      </c>
      <c r="N20" s="6" t="s">
        <v>34</v>
      </c>
      <c r="O20" s="5" t="s">
        <v>35</v>
      </c>
      <c r="P20" s="4" t="s">
        <v>16</v>
      </c>
      <c r="Q20" s="16" t="s">
        <v>55</v>
      </c>
      <c r="R20" s="16" t="s">
        <v>59</v>
      </c>
      <c r="S20" s="16" t="s">
        <v>60</v>
      </c>
      <c r="T20" s="16" t="s">
        <v>62</v>
      </c>
      <c r="U20" s="6" t="s">
        <v>63</v>
      </c>
      <c r="V20" s="16" t="s">
        <v>64</v>
      </c>
      <c r="W20" s="6" t="s">
        <v>24</v>
      </c>
      <c r="X20" s="6" t="s">
        <v>66</v>
      </c>
      <c r="Y20" s="6" t="s">
        <v>67</v>
      </c>
      <c r="Z20" s="1" t="s">
        <v>69</v>
      </c>
    </row>
    <row r="21" spans="1:25" ht="15">
      <c r="A21" s="4"/>
      <c r="B21" s="5"/>
      <c r="C21" s="5"/>
      <c r="D21" s="5"/>
      <c r="E21" s="6"/>
      <c r="F21" s="6" t="s">
        <v>27</v>
      </c>
      <c r="G21" s="5"/>
      <c r="H21" s="6"/>
      <c r="I21" s="6" t="s">
        <v>49</v>
      </c>
      <c r="J21" s="6"/>
      <c r="K21" s="6" t="s">
        <v>30</v>
      </c>
      <c r="L21" s="6"/>
      <c r="M21" s="5" t="s">
        <v>32</v>
      </c>
      <c r="N21" s="6"/>
      <c r="O21" s="5" t="s">
        <v>36</v>
      </c>
      <c r="P21" s="4"/>
      <c r="Q21" s="16"/>
      <c r="R21" s="16"/>
      <c r="S21" s="16"/>
      <c r="T21" s="16"/>
      <c r="U21" s="6"/>
      <c r="V21" s="16" t="s">
        <v>65</v>
      </c>
      <c r="W21" s="6"/>
      <c r="X21" s="6"/>
      <c r="Y21" s="6" t="s">
        <v>68</v>
      </c>
    </row>
    <row r="22" spans="1:26" ht="15">
      <c r="A22" s="4" t="s">
        <v>48</v>
      </c>
      <c r="B22" s="5" t="s">
        <v>37</v>
      </c>
      <c r="C22" s="5" t="s">
        <v>37</v>
      </c>
      <c r="D22" s="5" t="s">
        <v>38</v>
      </c>
      <c r="E22" s="6" t="s">
        <v>39</v>
      </c>
      <c r="F22" s="6" t="s">
        <v>40</v>
      </c>
      <c r="G22" s="5" t="s">
        <v>39</v>
      </c>
      <c r="H22" s="6" t="s">
        <v>44</v>
      </c>
      <c r="I22" s="6" t="s">
        <v>41</v>
      </c>
      <c r="J22" s="6" t="s">
        <v>42</v>
      </c>
      <c r="K22" s="6" t="s">
        <v>42</v>
      </c>
      <c r="L22" s="6" t="s">
        <v>42</v>
      </c>
      <c r="M22" s="5" t="s">
        <v>43</v>
      </c>
      <c r="N22" s="6" t="s">
        <v>40</v>
      </c>
      <c r="O22" s="5" t="s">
        <v>37</v>
      </c>
      <c r="P22" s="4" t="s">
        <v>48</v>
      </c>
      <c r="Q22" s="16" t="s">
        <v>61</v>
      </c>
      <c r="R22" s="16" t="s">
        <v>39</v>
      </c>
      <c r="S22" s="16" t="s">
        <v>61</v>
      </c>
      <c r="T22" s="16" t="s">
        <v>39</v>
      </c>
      <c r="U22" s="6" t="s">
        <v>61</v>
      </c>
      <c r="V22" s="16" t="s">
        <v>61</v>
      </c>
      <c r="W22" s="6" t="s">
        <v>42</v>
      </c>
      <c r="X22" s="6" t="s">
        <v>41</v>
      </c>
      <c r="Y22" s="6" t="s">
        <v>40</v>
      </c>
      <c r="Z22" s="4" t="s">
        <v>48</v>
      </c>
    </row>
    <row r="23" spans="1:27" s="2" customFormat="1" ht="15">
      <c r="A23" s="9">
        <v>15</v>
      </c>
      <c r="B23" s="8">
        <f>B24-(B25-B24)</f>
        <v>7.233333333333333</v>
      </c>
      <c r="C23" s="8">
        <f aca="true" t="shared" si="20" ref="C23:O23">C24-(C25-C24)</f>
        <v>11.533333333333335</v>
      </c>
      <c r="D23" s="8">
        <f t="shared" si="20"/>
        <v>11.403333333333334</v>
      </c>
      <c r="E23" s="9">
        <f t="shared" si="20"/>
        <v>2093.333333333333</v>
      </c>
      <c r="F23" s="9">
        <f t="shared" si="20"/>
        <v>57.666666666666664</v>
      </c>
      <c r="G23" s="8">
        <f t="shared" si="20"/>
        <v>7.733333333333333</v>
      </c>
      <c r="H23" s="9">
        <f t="shared" si="20"/>
        <v>141.66666666666666</v>
      </c>
      <c r="I23" s="9">
        <f t="shared" si="20"/>
        <v>13.333333333333334</v>
      </c>
      <c r="J23" s="9">
        <f t="shared" si="20"/>
        <v>37.666666666666664</v>
      </c>
      <c r="K23" s="9">
        <f t="shared" si="20"/>
        <v>37.333333333333336</v>
      </c>
      <c r="L23" s="9">
        <f t="shared" si="20"/>
        <v>26.333333333333332</v>
      </c>
      <c r="M23" s="8">
        <f t="shared" si="20"/>
        <v>6.666666666666666</v>
      </c>
      <c r="N23" s="9">
        <f t="shared" si="20"/>
        <v>81.66666666666667</v>
      </c>
      <c r="O23" s="8">
        <f t="shared" si="20"/>
        <v>6.633333333333334</v>
      </c>
      <c r="P23" s="9">
        <v>15</v>
      </c>
      <c r="Q23" s="8">
        <f>Q24-(Q25-Q24)</f>
        <v>3.333333333333333</v>
      </c>
      <c r="R23" s="8">
        <f aca="true" t="shared" si="21" ref="R23:Y23">R24-(R25-R24)</f>
        <v>6.166666666666667</v>
      </c>
      <c r="S23" s="8">
        <f t="shared" si="21"/>
        <v>260</v>
      </c>
      <c r="T23" s="8">
        <f t="shared" si="21"/>
        <v>2.4666666666666663</v>
      </c>
      <c r="U23" s="9">
        <f t="shared" si="21"/>
        <v>48.333333333333336</v>
      </c>
      <c r="V23" s="8">
        <f t="shared" si="21"/>
        <v>7.7666666666666675</v>
      </c>
      <c r="W23" s="9">
        <f t="shared" si="21"/>
        <v>85</v>
      </c>
      <c r="X23" s="9">
        <f t="shared" si="21"/>
        <v>48</v>
      </c>
      <c r="Y23" s="9">
        <f t="shared" si="21"/>
        <v>16</v>
      </c>
      <c r="Z23" s="7">
        <v>15</v>
      </c>
      <c r="AA23" s="9">
        <f>AA24-(AA25-AA24)</f>
        <v>20</v>
      </c>
    </row>
    <row r="24" spans="1:27" ht="15">
      <c r="A24" s="7">
        <v>14</v>
      </c>
      <c r="B24" s="8">
        <v>7.5</v>
      </c>
      <c r="C24" s="8">
        <v>11.8</v>
      </c>
      <c r="D24" s="8">
        <v>11.07</v>
      </c>
      <c r="E24" s="9">
        <v>2020</v>
      </c>
      <c r="F24" s="9">
        <v>56</v>
      </c>
      <c r="G24" s="8">
        <v>7.5</v>
      </c>
      <c r="H24" s="9">
        <v>135</v>
      </c>
      <c r="I24" s="9">
        <v>12</v>
      </c>
      <c r="J24" s="9">
        <v>35</v>
      </c>
      <c r="K24" s="9">
        <v>36</v>
      </c>
      <c r="L24" s="9">
        <v>25</v>
      </c>
      <c r="M24" s="8">
        <v>7.5</v>
      </c>
      <c r="N24" s="9">
        <v>85</v>
      </c>
      <c r="O24" s="8">
        <v>7</v>
      </c>
      <c r="P24" s="7">
        <v>14</v>
      </c>
      <c r="Q24" s="8">
        <v>4</v>
      </c>
      <c r="R24" s="8">
        <v>6</v>
      </c>
      <c r="S24" s="8">
        <v>240</v>
      </c>
      <c r="T24" s="8">
        <v>2.4</v>
      </c>
      <c r="U24" s="9">
        <v>45</v>
      </c>
      <c r="V24" s="8">
        <v>8</v>
      </c>
      <c r="W24" s="9">
        <v>80</v>
      </c>
      <c r="X24" s="9">
        <v>46</v>
      </c>
      <c r="Y24" s="9">
        <v>14</v>
      </c>
      <c r="Z24" s="7">
        <v>14</v>
      </c>
      <c r="AA24" s="9">
        <v>19</v>
      </c>
    </row>
    <row r="25" spans="1:27" ht="15">
      <c r="A25" s="7">
        <v>13</v>
      </c>
      <c r="B25" s="8">
        <f>(B27-B24)/3+B24</f>
        <v>7.766666666666667</v>
      </c>
      <c r="C25" s="8">
        <f aca="true" t="shared" si="22" ref="C25:O25">(C27-C24)/3+C24</f>
        <v>12.066666666666666</v>
      </c>
      <c r="D25" s="8">
        <f t="shared" si="22"/>
        <v>10.736666666666666</v>
      </c>
      <c r="E25" s="9">
        <f t="shared" si="22"/>
        <v>1946.6666666666667</v>
      </c>
      <c r="F25" s="9">
        <f t="shared" si="22"/>
        <v>54.333333333333336</v>
      </c>
      <c r="G25" s="8">
        <f t="shared" si="22"/>
        <v>7.266666666666667</v>
      </c>
      <c r="H25" s="9">
        <f t="shared" si="22"/>
        <v>128.33333333333334</v>
      </c>
      <c r="I25" s="9">
        <f t="shared" si="22"/>
        <v>10.666666666666666</v>
      </c>
      <c r="J25" s="9">
        <f t="shared" si="22"/>
        <v>32.333333333333336</v>
      </c>
      <c r="K25" s="9">
        <f t="shared" si="22"/>
        <v>34.666666666666664</v>
      </c>
      <c r="L25" s="9">
        <f t="shared" si="22"/>
        <v>23.666666666666668</v>
      </c>
      <c r="M25" s="8">
        <f t="shared" si="22"/>
        <v>8.333333333333334</v>
      </c>
      <c r="N25" s="9">
        <f t="shared" si="22"/>
        <v>88.33333333333333</v>
      </c>
      <c r="O25" s="8">
        <f t="shared" si="22"/>
        <v>7.366666666666666</v>
      </c>
      <c r="P25" s="7">
        <v>13</v>
      </c>
      <c r="Q25" s="8">
        <f>(Q27-Q24)/3+Q24</f>
        <v>4.666666666666667</v>
      </c>
      <c r="R25" s="8">
        <f aca="true" t="shared" si="23" ref="R25:Y25">(R27-R24)/3+R24</f>
        <v>5.833333333333333</v>
      </c>
      <c r="S25" s="8">
        <f t="shared" si="23"/>
        <v>220</v>
      </c>
      <c r="T25" s="8">
        <f t="shared" si="23"/>
        <v>2.3333333333333335</v>
      </c>
      <c r="U25" s="9">
        <f t="shared" si="23"/>
        <v>41.666666666666664</v>
      </c>
      <c r="V25" s="8">
        <f t="shared" si="23"/>
        <v>8.233333333333333</v>
      </c>
      <c r="W25" s="9">
        <f t="shared" si="23"/>
        <v>75</v>
      </c>
      <c r="X25" s="9">
        <f t="shared" si="23"/>
        <v>44</v>
      </c>
      <c r="Y25" s="9">
        <f t="shared" si="23"/>
        <v>12</v>
      </c>
      <c r="Z25" s="7">
        <v>13</v>
      </c>
      <c r="AA25" s="9">
        <f>(AA27-AA24)/3+AA24</f>
        <v>18</v>
      </c>
    </row>
    <row r="26" spans="1:27" ht="15">
      <c r="A26" s="7">
        <v>12</v>
      </c>
      <c r="B26" s="8">
        <f>(B27-B25)/2+B25</f>
        <v>8.033333333333333</v>
      </c>
      <c r="C26" s="8">
        <f aca="true" t="shared" si="24" ref="C26:O26">(C27-C25)/2+C25</f>
        <v>12.333333333333332</v>
      </c>
      <c r="D26" s="8">
        <f t="shared" si="24"/>
        <v>10.403333333333332</v>
      </c>
      <c r="E26" s="9">
        <f t="shared" si="24"/>
        <v>1873.3333333333335</v>
      </c>
      <c r="F26" s="9">
        <f t="shared" si="24"/>
        <v>52.66666666666667</v>
      </c>
      <c r="G26" s="8">
        <f t="shared" si="24"/>
        <v>7.033333333333333</v>
      </c>
      <c r="H26" s="9">
        <f t="shared" si="24"/>
        <v>121.66666666666667</v>
      </c>
      <c r="I26" s="9">
        <f t="shared" si="24"/>
        <v>9.333333333333332</v>
      </c>
      <c r="J26" s="9">
        <f t="shared" si="24"/>
        <v>29.666666666666668</v>
      </c>
      <c r="K26" s="9">
        <f t="shared" si="24"/>
        <v>33.33333333333333</v>
      </c>
      <c r="L26" s="9">
        <f t="shared" si="24"/>
        <v>22.333333333333336</v>
      </c>
      <c r="M26" s="8">
        <f t="shared" si="24"/>
        <v>9.166666666666668</v>
      </c>
      <c r="N26" s="9">
        <f t="shared" si="24"/>
        <v>91.66666666666666</v>
      </c>
      <c r="O26" s="8">
        <f t="shared" si="24"/>
        <v>7.7333333333333325</v>
      </c>
      <c r="P26" s="7">
        <v>12</v>
      </c>
      <c r="Q26" s="8">
        <f>(Q27-Q25)/2+Q25</f>
        <v>5.333333333333334</v>
      </c>
      <c r="R26" s="8">
        <f aca="true" t="shared" si="25" ref="R26:Y26">(R27-R25)/2+R25</f>
        <v>5.666666666666666</v>
      </c>
      <c r="S26" s="8">
        <f t="shared" si="25"/>
        <v>200</v>
      </c>
      <c r="T26" s="8">
        <f t="shared" si="25"/>
        <v>2.2666666666666666</v>
      </c>
      <c r="U26" s="9">
        <f t="shared" si="25"/>
        <v>38.33333333333333</v>
      </c>
      <c r="V26" s="8">
        <f t="shared" si="25"/>
        <v>8.466666666666665</v>
      </c>
      <c r="W26" s="9">
        <f t="shared" si="25"/>
        <v>70</v>
      </c>
      <c r="X26" s="9">
        <f t="shared" si="25"/>
        <v>42</v>
      </c>
      <c r="Y26" s="9">
        <f t="shared" si="25"/>
        <v>10</v>
      </c>
      <c r="Z26" s="7">
        <v>12</v>
      </c>
      <c r="AA26" s="9">
        <f>(AA27-AA25)/2+AA25</f>
        <v>17</v>
      </c>
    </row>
    <row r="27" spans="1:27" ht="15">
      <c r="A27" s="7">
        <v>11</v>
      </c>
      <c r="B27" s="8">
        <v>8.3</v>
      </c>
      <c r="C27" s="8">
        <v>12.6</v>
      </c>
      <c r="D27" s="8">
        <v>10.07</v>
      </c>
      <c r="E27" s="9">
        <v>1800</v>
      </c>
      <c r="F27" s="9">
        <v>51</v>
      </c>
      <c r="G27" s="8">
        <v>6.8</v>
      </c>
      <c r="H27" s="9">
        <v>115</v>
      </c>
      <c r="I27" s="9">
        <v>8</v>
      </c>
      <c r="J27" s="9">
        <v>27</v>
      </c>
      <c r="K27" s="9">
        <v>32</v>
      </c>
      <c r="L27" s="9">
        <v>21</v>
      </c>
      <c r="M27" s="8">
        <v>10</v>
      </c>
      <c r="N27" s="9">
        <v>95</v>
      </c>
      <c r="O27" s="8">
        <v>8.1</v>
      </c>
      <c r="P27" s="7">
        <v>11</v>
      </c>
      <c r="Q27" s="8">
        <v>6</v>
      </c>
      <c r="R27" s="8">
        <v>5.5</v>
      </c>
      <c r="S27" s="8">
        <v>180</v>
      </c>
      <c r="T27" s="8">
        <v>2.2</v>
      </c>
      <c r="U27" s="9">
        <v>35</v>
      </c>
      <c r="V27" s="8">
        <v>8.7</v>
      </c>
      <c r="W27" s="9">
        <v>65</v>
      </c>
      <c r="X27" s="9">
        <v>40</v>
      </c>
      <c r="Y27" s="9">
        <v>8</v>
      </c>
      <c r="Z27" s="7">
        <v>11</v>
      </c>
      <c r="AA27" s="9">
        <v>16</v>
      </c>
    </row>
    <row r="28" spans="1:27" ht="15">
      <c r="A28" s="7">
        <v>10</v>
      </c>
      <c r="B28" s="8">
        <f>(B30-B27)/3+B27</f>
        <v>8.666666666666668</v>
      </c>
      <c r="C28" s="8">
        <f aca="true" t="shared" si="26" ref="C28:O28">(C30-C27)/3+C27</f>
        <v>12.866666666666667</v>
      </c>
      <c r="D28" s="8">
        <f t="shared" si="26"/>
        <v>9.733333333333334</v>
      </c>
      <c r="E28" s="9">
        <f t="shared" si="26"/>
        <v>1720</v>
      </c>
      <c r="F28" s="9">
        <f t="shared" si="26"/>
        <v>49.333333333333336</v>
      </c>
      <c r="G28" s="8">
        <f t="shared" si="26"/>
        <v>6.533333333333333</v>
      </c>
      <c r="H28" s="9">
        <f t="shared" si="26"/>
        <v>110</v>
      </c>
      <c r="I28" s="9">
        <f t="shared" si="26"/>
        <v>7</v>
      </c>
      <c r="J28" s="9">
        <f t="shared" si="26"/>
        <v>24.666666666666668</v>
      </c>
      <c r="K28" s="9">
        <f t="shared" si="26"/>
        <v>30.666666666666668</v>
      </c>
      <c r="L28" s="9">
        <f t="shared" si="26"/>
        <v>19.666666666666668</v>
      </c>
      <c r="M28" s="8">
        <f t="shared" si="26"/>
        <v>10.833333333333334</v>
      </c>
      <c r="N28" s="9">
        <f t="shared" si="26"/>
        <v>98.33333333333333</v>
      </c>
      <c r="O28" s="8">
        <f t="shared" si="26"/>
        <v>8.466666666666667</v>
      </c>
      <c r="P28" s="7">
        <v>10</v>
      </c>
      <c r="Q28" s="8">
        <f>(Q30-Q27)/3+Q27</f>
        <v>6.833333333333333</v>
      </c>
      <c r="R28" s="8">
        <f aca="true" t="shared" si="27" ref="R28:Y28">(R30-R27)/3+R27</f>
        <v>5.366666666666666</v>
      </c>
      <c r="S28" s="8">
        <f t="shared" si="27"/>
        <v>166.66666666666666</v>
      </c>
      <c r="T28" s="8">
        <f t="shared" si="27"/>
        <v>2.1333333333333333</v>
      </c>
      <c r="U28" s="9">
        <f t="shared" si="27"/>
        <v>30.666666666666668</v>
      </c>
      <c r="V28" s="8">
        <f t="shared" si="27"/>
        <v>8.9</v>
      </c>
      <c r="W28" s="9">
        <f t="shared" si="27"/>
        <v>61.666666666666664</v>
      </c>
      <c r="X28" s="9">
        <f t="shared" si="27"/>
        <v>38.333333333333336</v>
      </c>
      <c r="Y28" s="9">
        <f t="shared" si="27"/>
        <v>6.333333333333333</v>
      </c>
      <c r="Z28" s="7">
        <v>10</v>
      </c>
      <c r="AA28" s="9">
        <f>(AA30-AA27)/3+AA27</f>
        <v>14.666666666666666</v>
      </c>
    </row>
    <row r="29" spans="1:27" ht="15">
      <c r="A29" s="7">
        <v>9</v>
      </c>
      <c r="B29" s="8">
        <f>(B30-B28)/2+B28</f>
        <v>9.033333333333335</v>
      </c>
      <c r="C29" s="8">
        <f aca="true" t="shared" si="28" ref="C29:O29">(C30-C28)/2+C28</f>
        <v>13.133333333333333</v>
      </c>
      <c r="D29" s="8">
        <f t="shared" si="28"/>
        <v>9.396666666666668</v>
      </c>
      <c r="E29" s="9">
        <f t="shared" si="28"/>
        <v>1640</v>
      </c>
      <c r="F29" s="9">
        <f t="shared" si="28"/>
        <v>47.66666666666667</v>
      </c>
      <c r="G29" s="8">
        <f t="shared" si="28"/>
        <v>6.266666666666667</v>
      </c>
      <c r="H29" s="9">
        <f t="shared" si="28"/>
        <v>105</v>
      </c>
      <c r="I29" s="9">
        <f t="shared" si="28"/>
        <v>6</v>
      </c>
      <c r="J29" s="9">
        <f t="shared" si="28"/>
        <v>22.333333333333336</v>
      </c>
      <c r="K29" s="9">
        <f t="shared" si="28"/>
        <v>29.333333333333336</v>
      </c>
      <c r="L29" s="9">
        <f t="shared" si="28"/>
        <v>18.333333333333336</v>
      </c>
      <c r="M29" s="8">
        <f t="shared" si="28"/>
        <v>11.666666666666668</v>
      </c>
      <c r="N29" s="9">
        <f t="shared" si="28"/>
        <v>101.66666666666666</v>
      </c>
      <c r="O29" s="8">
        <f t="shared" si="28"/>
        <v>8.833333333333332</v>
      </c>
      <c r="P29" s="7">
        <v>9</v>
      </c>
      <c r="Q29" s="8">
        <f>(Q30-Q28)/2+Q28</f>
        <v>7.666666666666666</v>
      </c>
      <c r="R29" s="8">
        <f aca="true" t="shared" si="29" ref="R29:Y29">(R30-R28)/2+R28</f>
        <v>5.2333333333333325</v>
      </c>
      <c r="S29" s="8">
        <f t="shared" si="29"/>
        <v>153.33333333333331</v>
      </c>
      <c r="T29" s="8">
        <f t="shared" si="29"/>
        <v>2.0666666666666664</v>
      </c>
      <c r="U29" s="9">
        <f t="shared" si="29"/>
        <v>26.333333333333336</v>
      </c>
      <c r="V29" s="8">
        <f t="shared" si="29"/>
        <v>9.100000000000001</v>
      </c>
      <c r="W29" s="9">
        <f t="shared" si="29"/>
        <v>58.33333333333333</v>
      </c>
      <c r="X29" s="9">
        <f t="shared" si="29"/>
        <v>36.66666666666667</v>
      </c>
      <c r="Y29" s="9">
        <f t="shared" si="29"/>
        <v>4.666666666666666</v>
      </c>
      <c r="Z29" s="7">
        <v>9</v>
      </c>
      <c r="AA29" s="9">
        <f>(AA30-AA28)/2+AA28</f>
        <v>13.333333333333332</v>
      </c>
    </row>
    <row r="30" spans="1:27" ht="15">
      <c r="A30" s="7">
        <v>8</v>
      </c>
      <c r="B30" s="8">
        <v>9.4</v>
      </c>
      <c r="C30" s="8">
        <v>13.4</v>
      </c>
      <c r="D30" s="8">
        <v>9.06</v>
      </c>
      <c r="E30" s="9">
        <v>1560</v>
      </c>
      <c r="F30" s="9">
        <v>46</v>
      </c>
      <c r="G30" s="8">
        <v>6</v>
      </c>
      <c r="H30" s="9">
        <v>100</v>
      </c>
      <c r="I30" s="9">
        <v>5</v>
      </c>
      <c r="J30" s="9">
        <v>20</v>
      </c>
      <c r="K30" s="9">
        <v>28</v>
      </c>
      <c r="L30" s="9">
        <v>17</v>
      </c>
      <c r="M30" s="8">
        <v>12.5</v>
      </c>
      <c r="N30" s="9">
        <v>105</v>
      </c>
      <c r="O30" s="8">
        <v>9.2</v>
      </c>
      <c r="P30" s="7">
        <v>8</v>
      </c>
      <c r="Q30" s="8">
        <v>8.5</v>
      </c>
      <c r="R30" s="8">
        <v>5.1</v>
      </c>
      <c r="S30" s="8">
        <v>140</v>
      </c>
      <c r="T30" s="8">
        <v>2</v>
      </c>
      <c r="U30" s="9">
        <v>22</v>
      </c>
      <c r="V30" s="8">
        <v>9.3</v>
      </c>
      <c r="W30" s="9">
        <v>55</v>
      </c>
      <c r="X30" s="9">
        <v>35</v>
      </c>
      <c r="Y30" s="9">
        <v>3</v>
      </c>
      <c r="Z30" s="7">
        <v>8</v>
      </c>
      <c r="AA30" s="9">
        <v>12</v>
      </c>
    </row>
    <row r="31" spans="1:27" ht="15">
      <c r="A31" s="7">
        <v>7</v>
      </c>
      <c r="B31" s="8">
        <f>(B33-B30)/3+B30</f>
        <v>9.8</v>
      </c>
      <c r="C31" s="8">
        <f aca="true" t="shared" si="30" ref="C31:O31">(C33-C30)/3+C30</f>
        <v>13.666666666666666</v>
      </c>
      <c r="D31" s="8">
        <f t="shared" si="30"/>
        <v>8.406666666666666</v>
      </c>
      <c r="E31" s="9">
        <f t="shared" si="30"/>
        <v>1446.6666666666667</v>
      </c>
      <c r="F31" s="9">
        <f t="shared" si="30"/>
        <v>44.333333333333336</v>
      </c>
      <c r="G31" s="8">
        <f t="shared" si="30"/>
        <v>5.866666666666666</v>
      </c>
      <c r="H31" s="9">
        <f t="shared" si="30"/>
        <v>95</v>
      </c>
      <c r="I31" s="9">
        <f t="shared" si="30"/>
        <v>4</v>
      </c>
      <c r="J31" s="9">
        <f t="shared" si="30"/>
        <v>18</v>
      </c>
      <c r="K31" s="9">
        <f t="shared" si="30"/>
        <v>26.666666666666668</v>
      </c>
      <c r="L31" s="9">
        <f t="shared" si="30"/>
        <v>15.666666666666666</v>
      </c>
      <c r="M31" s="8">
        <f t="shared" si="30"/>
        <v>13.166666666666666</v>
      </c>
      <c r="N31" s="9">
        <f t="shared" si="30"/>
        <v>110</v>
      </c>
      <c r="O31" s="8">
        <f t="shared" si="30"/>
        <v>9.633333333333333</v>
      </c>
      <c r="P31" s="7">
        <v>7</v>
      </c>
      <c r="Q31" s="8" t="s">
        <v>56</v>
      </c>
      <c r="R31" s="8">
        <f aca="true" t="shared" si="31" ref="R31:Y31">(R33-R30)/3+R30</f>
        <v>4.966666666666667</v>
      </c>
      <c r="S31" s="8">
        <f t="shared" si="31"/>
        <v>126.66666666666667</v>
      </c>
      <c r="T31" s="8">
        <f t="shared" si="31"/>
        <v>1.9333333333333333</v>
      </c>
      <c r="U31" s="9">
        <f t="shared" si="31"/>
        <v>18.666666666666668</v>
      </c>
      <c r="V31" s="8">
        <f t="shared" si="31"/>
        <v>9.5</v>
      </c>
      <c r="W31" s="9">
        <f t="shared" si="31"/>
        <v>51.666666666666664</v>
      </c>
      <c r="X31" s="9">
        <f t="shared" si="31"/>
        <v>33.666666666666664</v>
      </c>
      <c r="Y31" s="9">
        <f t="shared" si="31"/>
        <v>1</v>
      </c>
      <c r="Z31" s="7">
        <v>7</v>
      </c>
      <c r="AA31" s="9">
        <f>(AA33-AA30)/3+AA30</f>
        <v>10.333333333333334</v>
      </c>
    </row>
    <row r="32" spans="1:27" ht="15">
      <c r="A32" s="7">
        <v>6</v>
      </c>
      <c r="B32" s="8">
        <f>(B33-B31)/2+B31</f>
        <v>10.2</v>
      </c>
      <c r="C32" s="8">
        <f aca="true" t="shared" si="32" ref="C32:O32">(C33-C31)/2+C31</f>
        <v>13.933333333333334</v>
      </c>
      <c r="D32" s="8">
        <f t="shared" si="32"/>
        <v>7.753333333333333</v>
      </c>
      <c r="E32" s="9">
        <f t="shared" si="32"/>
        <v>1333.3333333333335</v>
      </c>
      <c r="F32" s="9">
        <f t="shared" si="32"/>
        <v>42.66666666666667</v>
      </c>
      <c r="G32" s="8">
        <f t="shared" si="32"/>
        <v>5.7333333333333325</v>
      </c>
      <c r="H32" s="9">
        <f t="shared" si="32"/>
        <v>90</v>
      </c>
      <c r="I32" s="9">
        <f t="shared" si="32"/>
        <v>3</v>
      </c>
      <c r="J32" s="9">
        <f t="shared" si="32"/>
        <v>16</v>
      </c>
      <c r="K32" s="9">
        <f t="shared" si="32"/>
        <v>25.333333333333336</v>
      </c>
      <c r="L32" s="9">
        <f t="shared" si="32"/>
        <v>14.333333333333332</v>
      </c>
      <c r="M32" s="8">
        <f t="shared" si="32"/>
        <v>13.833333333333332</v>
      </c>
      <c r="N32" s="9">
        <f t="shared" si="32"/>
        <v>115</v>
      </c>
      <c r="O32" s="8">
        <f t="shared" si="32"/>
        <v>10.066666666666666</v>
      </c>
      <c r="P32" s="7">
        <v>6</v>
      </c>
      <c r="Q32" s="8"/>
      <c r="R32" s="8">
        <f aca="true" t="shared" si="33" ref="R32:Y32">(R33-R31)/2+R31</f>
        <v>4.833333333333334</v>
      </c>
      <c r="S32" s="8">
        <f t="shared" si="33"/>
        <v>113.33333333333334</v>
      </c>
      <c r="T32" s="8">
        <f t="shared" si="33"/>
        <v>1.8666666666666667</v>
      </c>
      <c r="U32" s="9">
        <f t="shared" si="33"/>
        <v>15.333333333333334</v>
      </c>
      <c r="V32" s="8">
        <f t="shared" si="33"/>
        <v>9.7</v>
      </c>
      <c r="W32" s="9">
        <f t="shared" si="33"/>
        <v>48.33333333333333</v>
      </c>
      <c r="X32" s="9">
        <f t="shared" si="33"/>
        <v>32.33333333333333</v>
      </c>
      <c r="Y32" s="9">
        <f t="shared" si="33"/>
        <v>-1</v>
      </c>
      <c r="Z32" s="7">
        <v>6</v>
      </c>
      <c r="AA32" s="9">
        <f>(AA33-AA31)/2+AA31</f>
        <v>8.666666666666668</v>
      </c>
    </row>
    <row r="33" spans="1:27" ht="15">
      <c r="A33" s="7">
        <v>5</v>
      </c>
      <c r="B33" s="8">
        <v>10.6</v>
      </c>
      <c r="C33" s="8">
        <v>14.2</v>
      </c>
      <c r="D33" s="8">
        <v>7.1</v>
      </c>
      <c r="E33" s="9">
        <v>1220</v>
      </c>
      <c r="F33" s="9">
        <v>41</v>
      </c>
      <c r="G33" s="8">
        <v>5.6</v>
      </c>
      <c r="H33" s="9">
        <v>85</v>
      </c>
      <c r="I33" s="9">
        <v>2</v>
      </c>
      <c r="J33" s="9">
        <v>14</v>
      </c>
      <c r="K33" s="9">
        <v>24</v>
      </c>
      <c r="L33" s="9">
        <v>13</v>
      </c>
      <c r="M33" s="8">
        <v>14.5</v>
      </c>
      <c r="N33" s="9">
        <v>120</v>
      </c>
      <c r="O33" s="8">
        <v>10.5</v>
      </c>
      <c r="P33" s="7">
        <v>5</v>
      </c>
      <c r="Q33" s="8"/>
      <c r="R33" s="8">
        <v>4.7</v>
      </c>
      <c r="S33" s="8">
        <v>100</v>
      </c>
      <c r="T33" s="8">
        <v>1.8</v>
      </c>
      <c r="U33" s="9">
        <v>12</v>
      </c>
      <c r="V33" s="8">
        <v>9.9</v>
      </c>
      <c r="W33" s="9">
        <v>45</v>
      </c>
      <c r="X33" s="9">
        <v>31</v>
      </c>
      <c r="Y33" s="9">
        <v>-3</v>
      </c>
      <c r="Z33" s="7">
        <v>5</v>
      </c>
      <c r="AA33" s="9">
        <v>7</v>
      </c>
    </row>
    <row r="34" spans="1:27" ht="15">
      <c r="A34" s="7">
        <v>4</v>
      </c>
      <c r="B34" s="8">
        <f>(B36-B33)/3+B33</f>
        <v>11.1</v>
      </c>
      <c r="C34" s="8">
        <f aca="true" t="shared" si="34" ref="C34:O34">(C36-C33)/3+C33</f>
        <v>14.466666666666667</v>
      </c>
      <c r="D34" s="8">
        <f t="shared" si="34"/>
        <v>6.756666666666667</v>
      </c>
      <c r="E34" s="9">
        <f t="shared" si="34"/>
        <v>1133.3333333333333</v>
      </c>
      <c r="F34" s="9">
        <f t="shared" si="34"/>
        <v>39.333333333333336</v>
      </c>
      <c r="G34" s="8">
        <f t="shared" si="34"/>
        <v>5.3999999999999995</v>
      </c>
      <c r="H34" s="9">
        <f t="shared" si="34"/>
        <v>80</v>
      </c>
      <c r="I34" s="9">
        <v>1</v>
      </c>
      <c r="J34" s="9">
        <f t="shared" si="34"/>
        <v>11.666666666666666</v>
      </c>
      <c r="K34" s="9">
        <f t="shared" si="34"/>
        <v>22.666666666666668</v>
      </c>
      <c r="L34" s="9">
        <f t="shared" si="34"/>
        <v>12</v>
      </c>
      <c r="M34" s="8">
        <f t="shared" si="34"/>
        <v>15.5</v>
      </c>
      <c r="N34" s="9">
        <f t="shared" si="34"/>
        <v>128.33333333333334</v>
      </c>
      <c r="O34" s="8">
        <f t="shared" si="34"/>
        <v>11</v>
      </c>
      <c r="P34" s="7">
        <v>4</v>
      </c>
      <c r="Q34" s="8"/>
      <c r="R34" s="8">
        <f aca="true" t="shared" si="35" ref="R34:X34">(R36-R33)/3+R33</f>
        <v>4.533333333333333</v>
      </c>
      <c r="S34" s="8">
        <f t="shared" si="35"/>
        <v>86.66666666666667</v>
      </c>
      <c r="T34" s="8">
        <f t="shared" si="35"/>
        <v>1.7333333333333334</v>
      </c>
      <c r="U34" s="9">
        <f t="shared" si="35"/>
        <v>9.666666666666666</v>
      </c>
      <c r="V34" s="8">
        <f t="shared" si="35"/>
        <v>10.066666666666666</v>
      </c>
      <c r="W34" s="9">
        <f t="shared" si="35"/>
        <v>41.666666666666664</v>
      </c>
      <c r="X34" s="9">
        <f t="shared" si="35"/>
        <v>30</v>
      </c>
      <c r="Y34" s="9">
        <f>(Y36-Y33)/3+Y33</f>
        <v>-4.666666666666667</v>
      </c>
      <c r="Z34" s="7">
        <v>4</v>
      </c>
      <c r="AA34" s="9">
        <f>(AA36-AA33)/3+AA33</f>
        <v>5.666666666666667</v>
      </c>
    </row>
    <row r="35" spans="1:27" ht="15">
      <c r="A35" s="7">
        <v>3</v>
      </c>
      <c r="B35" s="8">
        <f>(B36-B34)/2+B34</f>
        <v>11.6</v>
      </c>
      <c r="C35" s="8">
        <f aca="true" t="shared" si="36" ref="C35:O35">(C36-C34)/2+C34</f>
        <v>14.733333333333334</v>
      </c>
      <c r="D35" s="8">
        <f t="shared" si="36"/>
        <v>6.413333333333334</v>
      </c>
      <c r="E35" s="9">
        <f t="shared" si="36"/>
        <v>1046.6666666666665</v>
      </c>
      <c r="F35" s="9">
        <f t="shared" si="36"/>
        <v>37.66666666666667</v>
      </c>
      <c r="G35" s="8">
        <f t="shared" si="36"/>
        <v>5.199999999999999</v>
      </c>
      <c r="H35" s="9">
        <f t="shared" si="36"/>
        <v>75</v>
      </c>
      <c r="I35" s="9" t="s">
        <v>45</v>
      </c>
      <c r="J35" s="9">
        <f t="shared" si="36"/>
        <v>9.333333333333332</v>
      </c>
      <c r="K35" s="9">
        <f t="shared" si="36"/>
        <v>21.333333333333336</v>
      </c>
      <c r="L35" s="9">
        <f t="shared" si="36"/>
        <v>11</v>
      </c>
      <c r="M35" s="8">
        <f t="shared" si="36"/>
        <v>16.5</v>
      </c>
      <c r="N35" s="9">
        <f t="shared" si="36"/>
        <v>136.66666666666669</v>
      </c>
      <c r="O35" s="8">
        <f t="shared" si="36"/>
        <v>11.5</v>
      </c>
      <c r="P35" s="7">
        <v>3</v>
      </c>
      <c r="Q35" s="8" t="s">
        <v>58</v>
      </c>
      <c r="R35" s="8">
        <f aca="true" t="shared" si="37" ref="R35:X35">(R36-R34)/2+R34</f>
        <v>4.366666666666667</v>
      </c>
      <c r="S35" s="8">
        <f t="shared" si="37"/>
        <v>73.33333333333334</v>
      </c>
      <c r="T35" s="8">
        <f t="shared" si="37"/>
        <v>1.6666666666666667</v>
      </c>
      <c r="U35" s="9">
        <f t="shared" si="37"/>
        <v>7.333333333333333</v>
      </c>
      <c r="V35" s="8">
        <f t="shared" si="37"/>
        <v>10.233333333333334</v>
      </c>
      <c r="W35" s="9">
        <f t="shared" si="37"/>
        <v>38.33333333333333</v>
      </c>
      <c r="X35" s="9">
        <f t="shared" si="37"/>
        <v>29</v>
      </c>
      <c r="Y35" s="9">
        <f>(Y36-Y34)/2+Y34</f>
        <v>-6.333333333333334</v>
      </c>
      <c r="Z35" s="7">
        <v>3</v>
      </c>
      <c r="AA35" s="9">
        <f>(AA36-AA34)/2+AA34</f>
        <v>4.333333333333334</v>
      </c>
    </row>
    <row r="36" spans="1:27" ht="15">
      <c r="A36" s="7">
        <v>2</v>
      </c>
      <c r="B36" s="8">
        <v>12.1</v>
      </c>
      <c r="C36" s="8">
        <v>15</v>
      </c>
      <c r="D36" s="8">
        <v>6.07</v>
      </c>
      <c r="E36" s="9">
        <v>960</v>
      </c>
      <c r="F36" s="9">
        <v>36</v>
      </c>
      <c r="G36" s="8">
        <v>5</v>
      </c>
      <c r="H36" s="9">
        <v>70</v>
      </c>
      <c r="I36" s="9" t="s">
        <v>46</v>
      </c>
      <c r="J36" s="9">
        <v>7</v>
      </c>
      <c r="K36" s="9">
        <v>20</v>
      </c>
      <c r="L36" s="9">
        <v>10</v>
      </c>
      <c r="M36" s="8">
        <v>17.5</v>
      </c>
      <c r="N36" s="9">
        <v>145</v>
      </c>
      <c r="O36" s="8">
        <v>12</v>
      </c>
      <c r="P36" s="7">
        <v>2</v>
      </c>
      <c r="Q36" s="8"/>
      <c r="R36" s="8">
        <v>4.2</v>
      </c>
      <c r="S36" s="8">
        <v>60</v>
      </c>
      <c r="T36" s="8">
        <v>1.6</v>
      </c>
      <c r="U36" s="9">
        <v>5</v>
      </c>
      <c r="V36" s="8">
        <v>10.4</v>
      </c>
      <c r="W36" s="9">
        <v>35</v>
      </c>
      <c r="X36" s="9">
        <v>28</v>
      </c>
      <c r="Y36" s="9">
        <v>-8</v>
      </c>
      <c r="Z36" s="7">
        <v>2</v>
      </c>
      <c r="AA36" s="9">
        <v>3</v>
      </c>
    </row>
    <row r="37" spans="1:27" ht="15">
      <c r="A37" s="7">
        <v>1</v>
      </c>
      <c r="B37" s="8">
        <f>(B36-B35)+B36</f>
        <v>12.6</v>
      </c>
      <c r="C37" s="8">
        <f aca="true" t="shared" si="38" ref="C37:O37">(C36-C35)+C36</f>
        <v>15.266666666666666</v>
      </c>
      <c r="D37" s="8">
        <f t="shared" si="38"/>
        <v>5.726666666666667</v>
      </c>
      <c r="E37" s="9">
        <f t="shared" si="38"/>
        <v>873.3333333333335</v>
      </c>
      <c r="F37" s="9">
        <f t="shared" si="38"/>
        <v>34.33333333333333</v>
      </c>
      <c r="G37" s="8">
        <f t="shared" si="38"/>
        <v>4.800000000000001</v>
      </c>
      <c r="H37" s="9">
        <f t="shared" si="38"/>
        <v>65</v>
      </c>
      <c r="I37" s="9" t="s">
        <v>47</v>
      </c>
      <c r="J37" s="9">
        <f t="shared" si="38"/>
        <v>4.666666666666668</v>
      </c>
      <c r="K37" s="9">
        <f t="shared" si="38"/>
        <v>18.666666666666664</v>
      </c>
      <c r="L37" s="9">
        <f t="shared" si="38"/>
        <v>9</v>
      </c>
      <c r="M37" s="8">
        <f t="shared" si="38"/>
        <v>18.5</v>
      </c>
      <c r="N37" s="9">
        <f t="shared" si="38"/>
        <v>153.33333333333331</v>
      </c>
      <c r="O37" s="8">
        <f t="shared" si="38"/>
        <v>12.5</v>
      </c>
      <c r="P37" s="7">
        <v>1</v>
      </c>
      <c r="Q37" s="8"/>
      <c r="R37" s="8">
        <f aca="true" t="shared" si="39" ref="R37:X37">(R36-R35)+R36</f>
        <v>4.033333333333333</v>
      </c>
      <c r="S37" s="8">
        <f t="shared" si="39"/>
        <v>46.66666666666666</v>
      </c>
      <c r="T37" s="8">
        <f t="shared" si="39"/>
        <v>1.5333333333333334</v>
      </c>
      <c r="U37" s="9">
        <f t="shared" si="39"/>
        <v>2.666666666666667</v>
      </c>
      <c r="V37" s="8">
        <f t="shared" si="39"/>
        <v>10.566666666666666</v>
      </c>
      <c r="W37" s="9">
        <f t="shared" si="39"/>
        <v>31.66666666666667</v>
      </c>
      <c r="X37" s="9">
        <f t="shared" si="39"/>
        <v>27</v>
      </c>
      <c r="Y37" s="9">
        <f>(Y36-Y35)+Y36</f>
        <v>-9.666666666666666</v>
      </c>
      <c r="Z37" s="7">
        <v>1</v>
      </c>
      <c r="AA37" s="9">
        <f>(AA36-AA35)+AA36</f>
        <v>1.666666666666666</v>
      </c>
    </row>
  </sheetData>
  <sheetProtection/>
  <mergeCells count="2">
    <mergeCell ref="D1:E1"/>
    <mergeCell ref="D20:E20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2014-07-03T14:51:42Z</cp:lastPrinted>
  <dcterms:created xsi:type="dcterms:W3CDTF">2013-09-11T17:41:55Z</dcterms:created>
  <dcterms:modified xsi:type="dcterms:W3CDTF">2014-07-03T14:51:48Z</dcterms:modified>
  <cp:category/>
  <cp:version/>
  <cp:contentType/>
  <cp:contentStatus/>
</cp:coreProperties>
</file>