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5135" windowHeight="8280" activeTab="6"/>
  </bookViews>
  <sheets>
    <sheet name="Staffel 1  6x" sheetId="1" r:id="rId1"/>
    <sheet name="Staffel 2  6x" sheetId="2" r:id="rId2"/>
    <sheet name="Staffel 3  5x" sheetId="3" r:id="rId3"/>
    <sheet name="Endrunde 1" sheetId="4" r:id="rId4"/>
    <sheet name="Endrunde 2" sheetId="5" r:id="rId5"/>
    <sheet name="Endrunde 3" sheetId="6" r:id="rId6"/>
    <sheet name="Endtabelle" sheetId="7" r:id="rId7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<sst xmlns="http://schemas.openxmlformats.org/spreadsheetml/2006/main" count="244" uniqueCount="90">
  <si>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</si>
  <si>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</si>
  <si>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</si>
  <si>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</si>
  <si>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</si>
  <si>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</si>
  <si>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</si>
  <si>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</si>
  <si>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</si>
  <si>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</si>
  <si>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</si>
  <si>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</si>
  <si>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</si>
  <si>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</si>
  <si>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</si>
  <si>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</si>
  <si>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</si>
  <si>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</si>
  <si>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</si>
  <si>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</si>
  <si>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</si>
  <si>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3 - 1</t>
  </si>
  <si>
    <t>2 - 3</t>
  </si>
  <si>
    <t>Nr. 6</t>
  </si>
  <si>
    <t>Nr. 7</t>
  </si>
  <si>
    <t>Nr. 8</t>
  </si>
  <si>
    <t>5 - 6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</si>
  <si>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</si>
  <si>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</si>
  <si>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</si>
  <si>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</si>
  <si>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</si>
  <si>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</si>
  <si>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</si>
  <si>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</si>
  <si>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</si>
  <si>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Zweifelderball Grundschulen</t>
  </si>
  <si>
    <t xml:space="preserve">          11.05.2011   SLH Annaberg-Buchholz</t>
  </si>
  <si>
    <t>Staffel 1</t>
  </si>
  <si>
    <t>2. Staffelplatz</t>
  </si>
  <si>
    <t>Staffelsieger</t>
  </si>
  <si>
    <t>3. Staffelplatz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</si>
  <si>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</si>
  <si>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</si>
  <si>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</si>
  <si>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</si>
  <si>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</si>
  <si>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</si>
  <si>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</si>
  <si>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</si>
  <si>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</si>
  <si>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Ergebnisliste Zweifelderballturnier der Grundschulen</t>
  </si>
  <si>
    <t>am 11.05.2011 in der Silberlandhalle Annaberg</t>
  </si>
  <si>
    <t>GS 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</si>
  <si>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</si>
  <si>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</si>
  <si>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</si>
  <si>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</si>
  <si>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</si>
  <si>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</si>
  <si>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Königswalde</t>
  </si>
  <si>
    <t>GS Elterlein</t>
  </si>
  <si>
    <t>GS Scheibenberg</t>
  </si>
  <si>
    <t>GS Thum</t>
  </si>
  <si>
    <t>GS Wiesa</t>
  </si>
  <si>
    <t>GS Mildenau</t>
  </si>
  <si>
    <t>GS Grumbach</t>
  </si>
  <si>
    <t>GS Ehrenfriedersdorf</t>
  </si>
  <si>
    <t>GS Geyer</t>
  </si>
  <si>
    <t>GS Schlettau</t>
  </si>
  <si>
    <t>GS Adam Ries</t>
  </si>
  <si>
    <t>GS Kleinrückersw.</t>
  </si>
  <si>
    <t>GS Ehrenfriedersd.</t>
  </si>
  <si>
    <t>GS An d. Riesenb.</t>
  </si>
  <si>
    <t>GS Fr. Fröbel</t>
  </si>
  <si>
    <t>1.</t>
  </si>
  <si>
    <t>2.</t>
  </si>
  <si>
    <t>3.</t>
  </si>
  <si>
    <t>4.</t>
  </si>
  <si>
    <t>5.</t>
  </si>
  <si>
    <t>GS An d.Riesenb.</t>
  </si>
  <si>
    <t>x</t>
  </si>
  <si>
    <t>VR 4.</t>
  </si>
  <si>
    <t>VR 5.</t>
  </si>
  <si>
    <t>6.</t>
  </si>
  <si>
    <t>VR 6.</t>
  </si>
  <si>
    <t>GS Ehrenfrieders.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</si>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</sst>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8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24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zoomScalePageLayoutView="0" workbookViewId="0" topLeftCell="A10">
      <selection activeCell="A51" sqref="A51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3" customFormat="1" ht="23.25">
      <c r="A1" s="31" t="s">
        <v>36</v>
      </c>
      <c r="B1" s="29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37</v>
      </c>
      <c r="B2" s="29"/>
      <c r="C2" s="29"/>
      <c r="D2" s="29"/>
      <c r="E2" s="30"/>
      <c r="F2" s="30"/>
      <c r="G2" s="30"/>
      <c r="H2" s="30"/>
    </row>
    <row r="3" spans="1:4" s="3" customFormat="1" ht="15.75" customHeight="1">
      <c r="A3" s="16"/>
      <c r="B3" s="6"/>
      <c r="C3" s="6"/>
      <c r="D3" s="6"/>
    </row>
    <row r="4" spans="1:4" s="3" customFormat="1" ht="23.25">
      <c r="A4" s="16"/>
      <c r="B4" s="11" t="s">
        <v>14</v>
      </c>
      <c r="C4" s="6" t="s">
        <v>38</v>
      </c>
      <c r="D4" s="6"/>
    </row>
    <row r="5" spans="1:8" ht="18">
      <c r="A5" s="28" t="s">
        <v>2</v>
      </c>
      <c r="B5" s="27" t="s">
        <v>58</v>
      </c>
      <c r="C5" s="5"/>
      <c r="D5" s="5"/>
      <c r="E5" s="1"/>
      <c r="F5" s="1"/>
      <c r="G5" s="1"/>
      <c r="H5" s="5"/>
    </row>
    <row r="6" spans="1:8" ht="18">
      <c r="A6" s="28" t="s">
        <v>0</v>
      </c>
      <c r="B6" s="27" t="s">
        <v>62</v>
      </c>
      <c r="C6" s="5"/>
      <c r="D6" s="5"/>
      <c r="E6" s="1"/>
      <c r="F6" s="1"/>
      <c r="G6" s="1"/>
      <c r="H6" s="5"/>
    </row>
    <row r="7" spans="1:8" ht="18">
      <c r="A7" s="28" t="s">
        <v>1</v>
      </c>
      <c r="B7" s="27" t="s">
        <v>63</v>
      </c>
      <c r="C7" s="5"/>
      <c r="D7" s="5"/>
      <c r="E7" s="1"/>
      <c r="F7" s="1"/>
      <c r="G7" s="1"/>
      <c r="H7" s="5"/>
    </row>
    <row r="8" spans="1:8" ht="18">
      <c r="A8" s="28" t="s">
        <v>3</v>
      </c>
      <c r="B8" s="27" t="s">
        <v>59</v>
      </c>
      <c r="C8" s="5"/>
      <c r="D8" s="5"/>
      <c r="E8" s="1"/>
      <c r="F8" s="1"/>
      <c r="G8" s="1"/>
      <c r="H8" s="5"/>
    </row>
    <row r="9" spans="1:8" ht="18">
      <c r="A9" s="28" t="s">
        <v>16</v>
      </c>
      <c r="B9" s="27" t="s">
        <v>71</v>
      </c>
      <c r="C9" s="5"/>
      <c r="D9" s="5"/>
      <c r="E9" s="1"/>
      <c r="F9" s="1"/>
      <c r="G9" s="1"/>
      <c r="H9" s="1"/>
    </row>
    <row r="10" spans="1:8" ht="18">
      <c r="A10" s="28" t="s">
        <v>23</v>
      </c>
      <c r="B10" s="27" t="s">
        <v>72</v>
      </c>
      <c r="C10" s="5"/>
      <c r="D10" s="5"/>
      <c r="E10" s="1"/>
      <c r="F10" s="1"/>
      <c r="G10" s="1"/>
      <c r="H10" s="1"/>
    </row>
    <row r="11" spans="1:8" ht="18">
      <c r="A11" s="17"/>
      <c r="B11" s="5"/>
      <c r="C11" s="5"/>
      <c r="D11" s="5"/>
      <c r="E11" s="1"/>
      <c r="F11" s="1"/>
      <c r="G11" s="1"/>
      <c r="H11" s="1"/>
    </row>
    <row r="12" spans="1:8" ht="20.25">
      <c r="A12" s="10"/>
      <c r="B12" s="12" t="s">
        <v>13</v>
      </c>
      <c r="C12" s="7"/>
      <c r="D12" s="7"/>
      <c r="E12" s="23" t="s">
        <v>35</v>
      </c>
      <c r="F12" s="23"/>
      <c r="G12" s="24" t="s">
        <v>35</v>
      </c>
      <c r="H12" s="24"/>
    </row>
    <row r="13" spans="1:8" ht="15">
      <c r="A13" s="14" t="s">
        <v>4</v>
      </c>
      <c r="B13" s="7" t="str">
        <f>B5</f>
        <v>GS Bärenstein</v>
      </c>
      <c r="C13" s="7" t="str">
        <f>B6</f>
        <v>GS Scheibenberg</v>
      </c>
      <c r="D13" s="7"/>
      <c r="E13" s="25">
        <v>0</v>
      </c>
      <c r="F13" s="25">
        <v>2</v>
      </c>
      <c r="G13" s="25">
        <v>3</v>
      </c>
      <c r="H13" s="25">
        <v>13</v>
      </c>
    </row>
    <row r="14" spans="1:8" ht="15">
      <c r="A14" s="14"/>
      <c r="B14" s="7"/>
      <c r="C14" s="7"/>
      <c r="D14" s="7"/>
      <c r="E14" s="25"/>
      <c r="F14" s="25"/>
      <c r="G14" s="25"/>
      <c r="H14" s="25"/>
    </row>
    <row r="15" spans="1:8" ht="15">
      <c r="A15" s="14" t="s">
        <v>5</v>
      </c>
      <c r="B15" s="7" t="str">
        <f>B7</f>
        <v>GS Thum</v>
      </c>
      <c r="C15" s="7" t="str">
        <f>B8</f>
        <v>GS Crottendorf</v>
      </c>
      <c r="D15" s="7"/>
      <c r="E15" s="25">
        <v>2</v>
      </c>
      <c r="F15" s="25">
        <v>0</v>
      </c>
      <c r="G15" s="25">
        <v>13</v>
      </c>
      <c r="H15" s="25">
        <v>7</v>
      </c>
    </row>
    <row r="16" spans="1:8" ht="15">
      <c r="A16" s="14"/>
      <c r="B16" s="7"/>
      <c r="C16" s="7"/>
      <c r="D16" s="7"/>
      <c r="E16" s="25"/>
      <c r="F16" s="25"/>
      <c r="G16" s="25"/>
      <c r="H16" s="25"/>
    </row>
    <row r="17" spans="1:8" ht="15">
      <c r="A17" s="14" t="s">
        <v>26</v>
      </c>
      <c r="B17" s="7" t="str">
        <f>B9</f>
        <v>GS Kleinrückersw.</v>
      </c>
      <c r="C17" s="7" t="str">
        <f>B10</f>
        <v>GS Ehrenfriedersd.</v>
      </c>
      <c r="D17" s="7"/>
      <c r="E17" s="25">
        <v>0</v>
      </c>
      <c r="F17" s="25">
        <v>2</v>
      </c>
      <c r="G17" s="25">
        <v>6</v>
      </c>
      <c r="H17" s="25">
        <v>11</v>
      </c>
    </row>
    <row r="18" spans="1:8" ht="15">
      <c r="A18" s="14"/>
      <c r="B18" s="7"/>
      <c r="C18" s="7"/>
      <c r="D18" s="7"/>
      <c r="E18" s="25"/>
      <c r="F18" s="25"/>
      <c r="G18" s="25"/>
      <c r="H18" s="25"/>
    </row>
    <row r="19" spans="1:8" ht="15">
      <c r="A19" s="14" t="s">
        <v>21</v>
      </c>
      <c r="B19" s="7" t="str">
        <f>B7</f>
        <v>GS Thum</v>
      </c>
      <c r="C19" s="7" t="str">
        <f>B5</f>
        <v>GS Bärenstein</v>
      </c>
      <c r="D19" s="7"/>
      <c r="E19" s="25">
        <v>2</v>
      </c>
      <c r="F19" s="25">
        <v>0</v>
      </c>
      <c r="G19" s="25">
        <v>14</v>
      </c>
      <c r="H19" s="25">
        <v>7</v>
      </c>
    </row>
    <row r="20" spans="1:8" ht="15">
      <c r="A20" s="14"/>
      <c r="B20" s="7"/>
      <c r="C20" s="7"/>
      <c r="D20" s="7"/>
      <c r="E20" s="25"/>
      <c r="F20" s="25"/>
      <c r="G20" s="25"/>
      <c r="H20" s="25"/>
    </row>
    <row r="21" spans="1:8" ht="15">
      <c r="A21" s="14" t="s">
        <v>34</v>
      </c>
      <c r="B21" s="7" t="str">
        <f>B8</f>
        <v>GS Crottendorf</v>
      </c>
      <c r="C21" s="7" t="str">
        <f>B6</f>
        <v>GS Scheibenberg</v>
      </c>
      <c r="D21" s="7"/>
      <c r="E21" s="25">
        <v>0</v>
      </c>
      <c r="F21" s="25">
        <v>2</v>
      </c>
      <c r="G21" s="25">
        <v>8</v>
      </c>
      <c r="H21" s="25">
        <v>11</v>
      </c>
    </row>
    <row r="22" spans="1:8" ht="15">
      <c r="A22" s="14"/>
      <c r="B22" s="7"/>
      <c r="C22" s="7"/>
      <c r="D22" s="7"/>
      <c r="E22" s="25"/>
      <c r="F22" s="25"/>
      <c r="G22" s="25"/>
      <c r="H22" s="25"/>
    </row>
    <row r="23" spans="1:8" ht="15">
      <c r="A23" s="14" t="s">
        <v>29</v>
      </c>
      <c r="B23" s="7" t="str">
        <f>B9</f>
        <v>GS Kleinrückersw.</v>
      </c>
      <c r="C23" s="7" t="str">
        <f>B5</f>
        <v>GS Bärenstein</v>
      </c>
      <c r="D23" s="7"/>
      <c r="E23" s="25">
        <v>2</v>
      </c>
      <c r="F23" s="25">
        <v>0</v>
      </c>
      <c r="G23" s="25">
        <v>10</v>
      </c>
      <c r="H23" s="25">
        <v>8</v>
      </c>
    </row>
    <row r="24" spans="1:8" ht="15">
      <c r="A24" s="10"/>
      <c r="B24" s="7"/>
      <c r="C24" s="7"/>
      <c r="D24" s="7"/>
      <c r="E24" s="25"/>
      <c r="F24" s="25"/>
      <c r="G24" s="25"/>
      <c r="H24" s="25"/>
    </row>
    <row r="25" spans="1:8" ht="15">
      <c r="A25" s="14" t="s">
        <v>27</v>
      </c>
      <c r="B25" s="7" t="str">
        <f>B10</f>
        <v>GS Ehrenfriedersd.</v>
      </c>
      <c r="C25" s="7" t="str">
        <f>B6</f>
        <v>GS Scheibenberg</v>
      </c>
      <c r="D25" s="7"/>
      <c r="E25" s="25">
        <v>2</v>
      </c>
      <c r="F25" s="25">
        <v>0</v>
      </c>
      <c r="G25" s="25">
        <v>9</v>
      </c>
      <c r="H25" s="25">
        <v>6</v>
      </c>
    </row>
    <row r="26" spans="1:8" ht="15">
      <c r="A26" s="14"/>
      <c r="B26" s="7"/>
      <c r="C26" s="7"/>
      <c r="D26" s="7"/>
      <c r="E26" s="25"/>
      <c r="F26" s="25"/>
      <c r="G26" s="25"/>
      <c r="H26" s="25"/>
    </row>
    <row r="27" spans="1:8" ht="15">
      <c r="A27" s="14" t="s">
        <v>28</v>
      </c>
      <c r="B27" s="7" t="str">
        <f>B7</f>
        <v>GS Thum</v>
      </c>
      <c r="C27" s="7" t="str">
        <f>B9</f>
        <v>GS Kleinrückersw.</v>
      </c>
      <c r="D27" s="7"/>
      <c r="E27" s="25">
        <v>1</v>
      </c>
      <c r="F27" s="25">
        <v>1</v>
      </c>
      <c r="G27" s="25">
        <v>10</v>
      </c>
      <c r="H27" s="25">
        <v>10</v>
      </c>
    </row>
    <row r="28" spans="1:8" ht="15">
      <c r="A28" s="14"/>
      <c r="B28" s="7"/>
      <c r="C28" s="7"/>
      <c r="D28" s="7"/>
      <c r="E28" s="25"/>
      <c r="F28" s="25"/>
      <c r="G28" s="25"/>
      <c r="H28" s="25"/>
    </row>
    <row r="29" spans="1:8" ht="15">
      <c r="A29" s="14" t="s">
        <v>30</v>
      </c>
      <c r="B29" s="7" t="str">
        <f>B5</f>
        <v>GS Bärenstein</v>
      </c>
      <c r="C29" s="7" t="str">
        <f>B8</f>
        <v>GS Crottendorf</v>
      </c>
      <c r="D29" s="7"/>
      <c r="E29" s="25">
        <v>2</v>
      </c>
      <c r="F29" s="25">
        <v>0</v>
      </c>
      <c r="G29" s="25">
        <v>9</v>
      </c>
      <c r="H29" s="25">
        <v>7</v>
      </c>
    </row>
    <row r="30" spans="1:8" ht="15">
      <c r="A30" s="14"/>
      <c r="B30" s="7"/>
      <c r="C30" s="7"/>
      <c r="D30" s="7"/>
      <c r="E30" s="25"/>
      <c r="F30" s="25"/>
      <c r="G30" s="25"/>
      <c r="H30" s="25"/>
    </row>
    <row r="31" spans="1:8" ht="15">
      <c r="A31" s="14" t="s">
        <v>31</v>
      </c>
      <c r="B31" s="7" t="str">
        <f>B10</f>
        <v>GS Ehrenfriedersd.</v>
      </c>
      <c r="C31" s="7" t="str">
        <f>B7</f>
        <v>GS Thum</v>
      </c>
      <c r="D31" s="7"/>
      <c r="E31" s="25">
        <v>1</v>
      </c>
      <c r="F31" s="25">
        <v>1</v>
      </c>
      <c r="G31" s="25">
        <v>10</v>
      </c>
      <c r="H31" s="25">
        <v>10</v>
      </c>
    </row>
    <row r="32" spans="1:8" ht="15">
      <c r="A32" s="14"/>
      <c r="B32" s="7"/>
      <c r="C32" s="7"/>
      <c r="D32" s="7"/>
      <c r="E32" s="25"/>
      <c r="F32" s="25"/>
      <c r="G32" s="25"/>
      <c r="H32" s="25"/>
    </row>
    <row r="33" spans="1:8" ht="15">
      <c r="A33" s="14" t="s">
        <v>20</v>
      </c>
      <c r="B33" s="7" t="str">
        <f>B6</f>
        <v>GS Scheibenberg</v>
      </c>
      <c r="C33" s="7" t="str">
        <f>B9</f>
        <v>GS Kleinrückersw.</v>
      </c>
      <c r="D33" s="7"/>
      <c r="E33" s="25">
        <v>2</v>
      </c>
      <c r="F33" s="25">
        <v>0</v>
      </c>
      <c r="G33" s="25">
        <v>11</v>
      </c>
      <c r="H33" s="25">
        <v>0</v>
      </c>
    </row>
    <row r="34" spans="1:8" ht="15">
      <c r="A34" s="14"/>
      <c r="B34" s="7"/>
      <c r="C34" s="7"/>
      <c r="D34" s="7"/>
      <c r="E34" s="25"/>
      <c r="F34" s="25"/>
      <c r="G34" s="25"/>
      <c r="H34" s="25"/>
    </row>
    <row r="35" spans="1:9" ht="15">
      <c r="A35" s="14" t="s">
        <v>32</v>
      </c>
      <c r="B35" s="7" t="str">
        <f>B5</f>
        <v>GS Bärenstein</v>
      </c>
      <c r="C35" s="7" t="str">
        <f>B10</f>
        <v>GS Ehrenfriedersd.</v>
      </c>
      <c r="D35" s="7"/>
      <c r="E35" s="25">
        <v>0</v>
      </c>
      <c r="F35" s="25">
        <v>2</v>
      </c>
      <c r="G35" s="25">
        <v>7</v>
      </c>
      <c r="H35" s="25">
        <v>8</v>
      </c>
      <c r="I35" t="s">
        <v>81</v>
      </c>
    </row>
    <row r="36" spans="1:8" ht="15">
      <c r="A36" s="14"/>
      <c r="B36" s="7"/>
      <c r="C36" s="7"/>
      <c r="D36" s="7"/>
      <c r="E36" s="25"/>
      <c r="F36" s="25"/>
      <c r="G36" s="25"/>
      <c r="H36" s="25"/>
    </row>
    <row r="37" spans="1:8" ht="15">
      <c r="A37" s="14" t="s">
        <v>18</v>
      </c>
      <c r="B37" s="7" t="str">
        <f>B8</f>
        <v>GS Crottendorf</v>
      </c>
      <c r="C37" s="7" t="str">
        <f>B9</f>
        <v>GS Kleinrückersw.</v>
      </c>
      <c r="D37" s="7"/>
      <c r="E37" s="25">
        <v>1</v>
      </c>
      <c r="F37" s="25">
        <v>1</v>
      </c>
      <c r="G37" s="25">
        <v>9</v>
      </c>
      <c r="H37" s="25">
        <v>9</v>
      </c>
    </row>
    <row r="38" spans="1:8" ht="15">
      <c r="A38" s="14"/>
      <c r="B38" s="7"/>
      <c r="C38" s="7"/>
      <c r="D38" s="7"/>
      <c r="E38" s="25"/>
      <c r="F38" s="25"/>
      <c r="G38" s="25"/>
      <c r="H38" s="25"/>
    </row>
    <row r="39" spans="1:9" ht="15">
      <c r="A39" s="14" t="s">
        <v>22</v>
      </c>
      <c r="B39" s="7" t="str">
        <f>B6</f>
        <v>GS Scheibenberg</v>
      </c>
      <c r="C39" s="7" t="str">
        <f>B7</f>
        <v>GS Thum</v>
      </c>
      <c r="D39" s="7"/>
      <c r="E39" s="25">
        <v>2</v>
      </c>
      <c r="F39" s="25">
        <v>0</v>
      </c>
      <c r="G39" s="25">
        <v>11</v>
      </c>
      <c r="H39" s="25">
        <v>6</v>
      </c>
      <c r="I39" t="s">
        <v>81</v>
      </c>
    </row>
    <row r="40" spans="1:8" ht="15">
      <c r="A40" s="14"/>
      <c r="B40" s="7"/>
      <c r="C40" s="7"/>
      <c r="D40" s="7"/>
      <c r="E40" s="25"/>
      <c r="F40" s="25"/>
      <c r="G40" s="25"/>
      <c r="H40" s="25"/>
    </row>
    <row r="41" spans="1:8" ht="15">
      <c r="A41" s="14" t="s">
        <v>33</v>
      </c>
      <c r="B41" s="7" t="str">
        <f>B10</f>
        <v>GS Ehrenfriedersd.</v>
      </c>
      <c r="C41" s="7" t="str">
        <f>B8</f>
        <v>GS Crottendorf</v>
      </c>
      <c r="D41" s="7"/>
      <c r="E41" s="25">
        <v>2</v>
      </c>
      <c r="F41" s="25">
        <v>0</v>
      </c>
      <c r="G41" s="25">
        <v>9</v>
      </c>
      <c r="H41" s="25">
        <v>4</v>
      </c>
    </row>
    <row r="42" spans="1:8" ht="15">
      <c r="A42" s="14"/>
      <c r="B42" s="7"/>
      <c r="C42" s="7"/>
      <c r="D42" s="7"/>
      <c r="E42" s="25"/>
      <c r="F42" s="25"/>
      <c r="G42" s="25"/>
      <c r="H42" s="25"/>
    </row>
    <row r="43" spans="1:8" ht="15">
      <c r="A43" s="21"/>
      <c r="B43" s="9"/>
      <c r="C43" s="9"/>
      <c r="D43" s="9"/>
      <c r="E43" s="9"/>
      <c r="F43" s="9"/>
      <c r="G43" s="9"/>
      <c r="H43" s="9"/>
    </row>
    <row r="44" spans="1:8" ht="18">
      <c r="A44" s="2"/>
      <c r="B44" s="11" t="s">
        <v>15</v>
      </c>
      <c r="C44" s="1"/>
      <c r="D44" s="1"/>
      <c r="E44" s="1"/>
      <c r="F44" s="1"/>
      <c r="G44" s="1"/>
      <c r="H44" s="1"/>
    </row>
    <row r="45" spans="1:8" ht="20.25">
      <c r="A45" s="18" t="s">
        <v>10</v>
      </c>
      <c r="B45" s="18" t="s">
        <v>11</v>
      </c>
      <c r="C45" s="22" t="s">
        <v>12</v>
      </c>
      <c r="D45" s="19"/>
      <c r="E45" s="23" t="s">
        <v>35</v>
      </c>
      <c r="F45" s="23"/>
      <c r="G45" s="24" t="s">
        <v>35</v>
      </c>
      <c r="H45" s="24"/>
    </row>
    <row r="46" spans="1:8" ht="18">
      <c r="A46" s="26" t="s">
        <v>79</v>
      </c>
      <c r="B46" s="20" t="str">
        <f aca="true" t="shared" si="0" ref="B46:B51">B5</f>
        <v>GS Bärenstein</v>
      </c>
      <c r="C46" s="18">
        <f aca="true" t="shared" si="1" ref="C46:C51">G46-H46</f>
        <v>-18</v>
      </c>
      <c r="D46" s="18"/>
      <c r="E46" s="20">
        <f>SUM(E13:E14,F19:F20,F23:F24,E29:E30,E35:E36)</f>
        <v>2</v>
      </c>
      <c r="F46" s="20">
        <f>SUM(F13:F14,E19:E20,E23:E24,F29:F30,F35:F36)</f>
        <v>8</v>
      </c>
      <c r="G46" s="20">
        <f>SUM(G13:G14,H19:H20,H23:H24,G29:G30,G35:G36)</f>
        <v>34</v>
      </c>
      <c r="H46" s="20">
        <f>SUM(H13:H14,G19:G20,G23:G24,H29:H30,H35:H36)</f>
        <v>52</v>
      </c>
    </row>
    <row r="47" spans="1:8" ht="18">
      <c r="A47" s="26" t="s">
        <v>76</v>
      </c>
      <c r="B47" s="20" t="str">
        <f t="shared" si="0"/>
        <v>GS Scheibenberg</v>
      </c>
      <c r="C47" s="18">
        <f t="shared" si="1"/>
        <v>26</v>
      </c>
      <c r="D47" s="18"/>
      <c r="E47" s="20">
        <f>SUM(F13:F14,F21:F22,F25:F26,E33:E34,E39:E40)</f>
        <v>8</v>
      </c>
      <c r="F47" s="20">
        <f>SUM(E13:E14,E21:E22,E25:E26,F33:F34,F39:F40)</f>
        <v>2</v>
      </c>
      <c r="G47" s="20">
        <f>SUM(H13:H14,H21:H22,H25:H26,G33:G34,G39:G40)</f>
        <v>52</v>
      </c>
      <c r="H47" s="20">
        <f>SUM(G13:G14,G21:G22,G25:G26,H33:H34,H39:H40)</f>
        <v>26</v>
      </c>
    </row>
    <row r="48" spans="1:8" ht="18">
      <c r="A48" s="26" t="s">
        <v>77</v>
      </c>
      <c r="B48" s="20" t="str">
        <f t="shared" si="0"/>
        <v>GS Thum</v>
      </c>
      <c r="C48" s="18">
        <f t="shared" si="1"/>
        <v>8</v>
      </c>
      <c r="D48" s="18"/>
      <c r="E48" s="20">
        <f>SUM(E15:E16,E19:E20,E27:E28,F31:F32,F39:F40)</f>
        <v>6</v>
      </c>
      <c r="F48" s="20">
        <f>SUM(F15:F16,F19:F20,F27:F28,E31:E32,E39:E40)</f>
        <v>4</v>
      </c>
      <c r="G48" s="20">
        <f>SUM(G15:G16,G19:G20,G27:G28,H31:H32,H39:H40)</f>
        <v>53</v>
      </c>
      <c r="H48" s="20">
        <f>SUM(H15:H16,H19:H20,H27:H28,G31:G32,G39:G40)</f>
        <v>45</v>
      </c>
    </row>
    <row r="49" spans="1:8" ht="18">
      <c r="A49" s="26" t="s">
        <v>84</v>
      </c>
      <c r="B49" s="20" t="str">
        <f t="shared" si="0"/>
        <v>GS Crottendorf</v>
      </c>
      <c r="C49" s="18">
        <f t="shared" si="1"/>
        <v>-16</v>
      </c>
      <c r="D49" s="18"/>
      <c r="E49" s="20">
        <f>SUM(F15:F16,E21:E22,F29:F30,E37:E38,F41:F42)</f>
        <v>1</v>
      </c>
      <c r="F49" s="20">
        <f>SUM(E15:E16,F21:F22,E29:E30,F37:F38,E41:E42)</f>
        <v>9</v>
      </c>
      <c r="G49" s="20">
        <f>SUM(H15:H16,G21:G22,H29:H30,G37:G38,H41:H42)</f>
        <v>35</v>
      </c>
      <c r="H49" s="20">
        <f>SUM(G15:G16,H21:H22,G29:G30,H37:H38,G41:G42)</f>
        <v>51</v>
      </c>
    </row>
    <row r="50" spans="1:8" ht="18">
      <c r="A50" s="26" t="s">
        <v>78</v>
      </c>
      <c r="B50" s="19" t="str">
        <f t="shared" si="0"/>
        <v>GS Kleinrückersw.</v>
      </c>
      <c r="C50" s="18">
        <f t="shared" si="1"/>
        <v>-14</v>
      </c>
      <c r="D50" s="18"/>
      <c r="E50" s="19">
        <f>SUM(E17:E18,E23:E24,F27:F28,F33:F34,F37:F38)</f>
        <v>4</v>
      </c>
      <c r="F50" s="19">
        <f>SUM(F17:F18,F23:F24,E27:E28,E33:E34,E37:E38)</f>
        <v>6</v>
      </c>
      <c r="G50" s="19">
        <f>SUM(G17:G18,G23:G24,H27:H28,H33:H34,H37:H38)</f>
        <v>35</v>
      </c>
      <c r="H50" s="19">
        <f>SUM(H17:H18,H23:H24,G27:G28,G33:G34,G37:G38)</f>
        <v>49</v>
      </c>
    </row>
    <row r="51" spans="1:8" ht="18">
      <c r="A51" s="43" t="s">
        <v>75</v>
      </c>
      <c r="B51" s="19" t="str">
        <f t="shared" si="0"/>
        <v>GS Ehrenfriedersd.</v>
      </c>
      <c r="C51" s="18">
        <f t="shared" si="1"/>
        <v>14</v>
      </c>
      <c r="D51" s="7"/>
      <c r="E51" s="19">
        <f>SUM(F17:F18,E25:E26,E31:E32,F35:F36,E41:E42)</f>
        <v>9</v>
      </c>
      <c r="F51" s="19">
        <f>SUM(E17:E18,F25:F26,F31:F32,E35:E36,F41:F42)</f>
        <v>1</v>
      </c>
      <c r="G51" s="19">
        <f>SUM(H17:H18,G25:G26,G31:G32,H35:H36,G41:G42)</f>
        <v>47</v>
      </c>
      <c r="H51" s="19">
        <f>SUM(G17:G18,H25:H26,H31:H32,G35:G36,H41:H42)</f>
        <v>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51"/>
  <sheetViews>
    <sheetView zoomScalePageLayoutView="0" workbookViewId="0" topLeftCell="A10">
      <selection activeCell="A51" sqref="A51"/>
    </sheetView>
  </sheetViews>
  <sheetFormatPr defaultColWidth="11.421875" defaultRowHeight="12.75"/>
  <cols>
    <col min="1" max="1" width="8.00390625" style="0" customWidth="1"/>
    <col min="2" max="3" width="24.7109375" style="0" customWidth="1"/>
    <col min="4" max="7" width="5.7109375" style="0" customWidth="1"/>
  </cols>
  <sheetData>
    <row r="1" spans="1:7" s="3" customFormat="1" ht="23.25">
      <c r="A1" s="31" t="s">
        <v>36</v>
      </c>
      <c r="B1" s="29"/>
      <c r="C1" s="29"/>
      <c r="D1" s="30"/>
      <c r="E1" s="30"/>
      <c r="F1" s="30"/>
      <c r="G1" s="30"/>
    </row>
    <row r="2" spans="1:7" s="3" customFormat="1" ht="24.75" customHeight="1">
      <c r="A2" s="31" t="s">
        <v>37</v>
      </c>
      <c r="B2" s="29"/>
      <c r="C2" s="29"/>
      <c r="D2" s="30"/>
      <c r="E2" s="30"/>
      <c r="F2" s="30"/>
      <c r="G2" s="30"/>
    </row>
    <row r="3" spans="1:3" s="3" customFormat="1" ht="15.75" customHeight="1">
      <c r="A3" s="16"/>
      <c r="B3" s="6"/>
      <c r="C3" s="6"/>
    </row>
    <row r="4" spans="1:3" s="3" customFormat="1" ht="23.25">
      <c r="A4" s="16"/>
      <c r="B4" s="11" t="s">
        <v>14</v>
      </c>
      <c r="C4" s="6" t="s">
        <v>38</v>
      </c>
    </row>
    <row r="5" spans="1:7" ht="18">
      <c r="A5" s="28" t="s">
        <v>24</v>
      </c>
      <c r="B5" s="27" t="s">
        <v>64</v>
      </c>
      <c r="C5" s="5"/>
      <c r="D5" s="1"/>
      <c r="E5" s="1"/>
      <c r="F5" s="1"/>
      <c r="G5" s="5"/>
    </row>
    <row r="6" spans="1:7" ht="18">
      <c r="A6" s="28" t="s">
        <v>25</v>
      </c>
      <c r="B6" s="27" t="s">
        <v>68</v>
      </c>
      <c r="C6" s="5"/>
      <c r="D6" s="1"/>
      <c r="E6" s="1"/>
      <c r="F6" s="1"/>
      <c r="G6" s="5"/>
    </row>
    <row r="7" spans="1:7" ht="18">
      <c r="A7" s="28" t="s">
        <v>42</v>
      </c>
      <c r="B7" s="27" t="s">
        <v>57</v>
      </c>
      <c r="C7" s="5"/>
      <c r="D7" s="1"/>
      <c r="E7" s="1"/>
      <c r="F7" s="1"/>
      <c r="G7" s="5"/>
    </row>
    <row r="8" spans="1:7" ht="18">
      <c r="A8" s="28" t="s">
        <v>43</v>
      </c>
      <c r="B8" s="27" t="s">
        <v>65</v>
      </c>
      <c r="C8" s="5"/>
      <c r="D8" s="1"/>
      <c r="E8" s="1"/>
      <c r="F8" s="1"/>
      <c r="G8" s="5"/>
    </row>
    <row r="9" spans="1:7" ht="18">
      <c r="A9" s="28" t="s">
        <v>44</v>
      </c>
      <c r="B9" s="27" t="s">
        <v>60</v>
      </c>
      <c r="C9" s="5"/>
      <c r="D9" s="1"/>
      <c r="E9" s="1"/>
      <c r="F9" s="1"/>
      <c r="G9" s="1"/>
    </row>
    <row r="10" spans="1:7" ht="18">
      <c r="A10" s="28" t="s">
        <v>45</v>
      </c>
      <c r="B10" s="27" t="s">
        <v>66</v>
      </c>
      <c r="C10" s="5"/>
      <c r="D10" s="1"/>
      <c r="E10" s="1"/>
      <c r="F10" s="1"/>
      <c r="G10" s="1"/>
    </row>
    <row r="11" spans="1:7" ht="18">
      <c r="A11" s="17"/>
      <c r="B11" s="5"/>
      <c r="C11" s="5"/>
      <c r="D11" s="1"/>
      <c r="E11" s="1"/>
      <c r="F11" s="1"/>
      <c r="G11" s="1"/>
    </row>
    <row r="12" spans="1:7" ht="20.25">
      <c r="A12" s="10"/>
      <c r="B12" s="12" t="s">
        <v>13</v>
      </c>
      <c r="C12" s="7"/>
      <c r="D12" s="23" t="s">
        <v>35</v>
      </c>
      <c r="E12" s="23"/>
      <c r="F12" s="24" t="s">
        <v>35</v>
      </c>
      <c r="G12" s="24"/>
    </row>
    <row r="13" spans="1:7" ht="15">
      <c r="A13" s="14" t="s">
        <v>4</v>
      </c>
      <c r="B13" s="7" t="str">
        <f>B5</f>
        <v>GS Wiesa</v>
      </c>
      <c r="C13" s="7" t="str">
        <f>B6</f>
        <v>GS Geyer</v>
      </c>
      <c r="D13" s="25">
        <v>0</v>
      </c>
      <c r="E13" s="25">
        <v>2</v>
      </c>
      <c r="F13" s="25">
        <v>5</v>
      </c>
      <c r="G13" s="25">
        <v>10</v>
      </c>
    </row>
    <row r="14" spans="1:7" ht="15">
      <c r="A14" s="14"/>
      <c r="B14" s="7"/>
      <c r="C14" s="7"/>
      <c r="D14" s="25"/>
      <c r="E14" s="25"/>
      <c r="F14" s="25"/>
      <c r="G14" s="25"/>
    </row>
    <row r="15" spans="1:7" ht="15">
      <c r="A15" s="14" t="s">
        <v>5</v>
      </c>
      <c r="B15" s="7" t="str">
        <f>B7</f>
        <v>GS Montessori</v>
      </c>
      <c r="C15" s="7" t="str">
        <f>B8</f>
        <v>GS Mildenau</v>
      </c>
      <c r="D15" s="25">
        <v>0</v>
      </c>
      <c r="E15" s="25">
        <v>2</v>
      </c>
      <c r="F15" s="25">
        <v>4</v>
      </c>
      <c r="G15" s="25">
        <v>15</v>
      </c>
    </row>
    <row r="16" spans="1:7" ht="15">
      <c r="A16" s="14"/>
      <c r="B16" s="7"/>
      <c r="C16" s="7"/>
      <c r="D16" s="25"/>
      <c r="E16" s="25"/>
      <c r="F16" s="25"/>
      <c r="G16" s="25"/>
    </row>
    <row r="17" spans="1:7" ht="15">
      <c r="A17" s="14" t="s">
        <v>26</v>
      </c>
      <c r="B17" s="7" t="str">
        <f>B9</f>
        <v>GS Königswalde</v>
      </c>
      <c r="C17" s="7" t="str">
        <f>B10</f>
        <v>GS Grumbach</v>
      </c>
      <c r="D17" s="25">
        <v>1</v>
      </c>
      <c r="E17" s="25">
        <v>1</v>
      </c>
      <c r="F17" s="25">
        <v>11</v>
      </c>
      <c r="G17" s="25">
        <v>11</v>
      </c>
    </row>
    <row r="18" spans="1:7" ht="15">
      <c r="A18" s="14"/>
      <c r="B18" s="7"/>
      <c r="C18" s="7"/>
      <c r="D18" s="25"/>
      <c r="E18" s="25"/>
      <c r="F18" s="25"/>
      <c r="G18" s="25"/>
    </row>
    <row r="19" spans="1:7" ht="15">
      <c r="A19" s="14" t="s">
        <v>21</v>
      </c>
      <c r="B19" s="7" t="str">
        <f>B7</f>
        <v>GS Montessori</v>
      </c>
      <c r="C19" s="7" t="str">
        <f>B5</f>
        <v>GS Wiesa</v>
      </c>
      <c r="D19" s="25">
        <v>0</v>
      </c>
      <c r="E19" s="25">
        <v>2</v>
      </c>
      <c r="F19" s="25">
        <v>8</v>
      </c>
      <c r="G19" s="25">
        <v>10</v>
      </c>
    </row>
    <row r="20" spans="1:7" ht="15">
      <c r="A20" s="14"/>
      <c r="B20" s="7"/>
      <c r="C20" s="7"/>
      <c r="D20" s="25"/>
      <c r="E20" s="25"/>
      <c r="F20" s="25"/>
      <c r="G20" s="25"/>
    </row>
    <row r="21" spans="1:7" ht="15">
      <c r="A21" s="14" t="s">
        <v>34</v>
      </c>
      <c r="B21" s="7" t="str">
        <f>B8</f>
        <v>GS Mildenau</v>
      </c>
      <c r="C21" s="7" t="str">
        <f>B6</f>
        <v>GS Geyer</v>
      </c>
      <c r="D21" s="25">
        <v>2</v>
      </c>
      <c r="E21" s="25">
        <v>0</v>
      </c>
      <c r="F21" s="25">
        <v>11</v>
      </c>
      <c r="G21" s="25">
        <v>4</v>
      </c>
    </row>
    <row r="22" spans="1:7" ht="15">
      <c r="A22" s="14"/>
      <c r="B22" s="7"/>
      <c r="C22" s="7"/>
      <c r="D22" s="25"/>
      <c r="E22" s="25"/>
      <c r="F22" s="25"/>
      <c r="G22" s="25"/>
    </row>
    <row r="23" spans="1:7" ht="15">
      <c r="A23" s="14" t="s">
        <v>29</v>
      </c>
      <c r="B23" s="7" t="str">
        <f>B9</f>
        <v>GS Königswalde</v>
      </c>
      <c r="C23" s="7" t="str">
        <f>B5</f>
        <v>GS Wiesa</v>
      </c>
      <c r="D23" s="25">
        <v>2</v>
      </c>
      <c r="E23" s="25">
        <v>0</v>
      </c>
      <c r="F23" s="25">
        <v>11</v>
      </c>
      <c r="G23" s="25">
        <v>6</v>
      </c>
    </row>
    <row r="24" spans="1:7" ht="15">
      <c r="A24" s="10"/>
      <c r="B24" s="7"/>
      <c r="C24" s="7"/>
      <c r="D24" s="25"/>
      <c r="E24" s="25"/>
      <c r="F24" s="25"/>
      <c r="G24" s="25"/>
    </row>
    <row r="25" spans="1:7" ht="15">
      <c r="A25" s="14" t="s">
        <v>27</v>
      </c>
      <c r="B25" s="7" t="str">
        <f>B10</f>
        <v>GS Grumbach</v>
      </c>
      <c r="C25" s="7" t="str">
        <f>B6</f>
        <v>GS Geyer</v>
      </c>
      <c r="D25" s="25">
        <v>2</v>
      </c>
      <c r="E25" s="25">
        <v>0</v>
      </c>
      <c r="F25" s="25">
        <v>11</v>
      </c>
      <c r="G25" s="25">
        <v>2</v>
      </c>
    </row>
    <row r="26" spans="1:7" ht="15">
      <c r="A26" s="14"/>
      <c r="B26" s="7"/>
      <c r="C26" s="7"/>
      <c r="D26" s="25"/>
      <c r="E26" s="25"/>
      <c r="F26" s="25"/>
      <c r="G26" s="25"/>
    </row>
    <row r="27" spans="1:7" ht="15">
      <c r="A27" s="14" t="s">
        <v>28</v>
      </c>
      <c r="B27" s="7" t="str">
        <f>B7</f>
        <v>GS Montessori</v>
      </c>
      <c r="C27" s="7" t="str">
        <f>B9</f>
        <v>GS Königswalde</v>
      </c>
      <c r="D27" s="25">
        <v>2</v>
      </c>
      <c r="E27" s="25">
        <v>0</v>
      </c>
      <c r="F27" s="25">
        <v>13</v>
      </c>
      <c r="G27" s="25">
        <v>6</v>
      </c>
    </row>
    <row r="28" spans="1:7" ht="15">
      <c r="A28" s="14"/>
      <c r="B28" s="7"/>
      <c r="C28" s="7"/>
      <c r="D28" s="25"/>
      <c r="E28" s="25"/>
      <c r="F28" s="25"/>
      <c r="G28" s="25"/>
    </row>
    <row r="29" spans="1:7" ht="15">
      <c r="A29" s="14" t="s">
        <v>30</v>
      </c>
      <c r="B29" s="7" t="str">
        <f>B5</f>
        <v>GS Wiesa</v>
      </c>
      <c r="C29" s="7" t="str">
        <f>B8</f>
        <v>GS Mildenau</v>
      </c>
      <c r="D29" s="25">
        <v>0</v>
      </c>
      <c r="E29" s="25">
        <v>2</v>
      </c>
      <c r="F29" s="25">
        <v>2</v>
      </c>
      <c r="G29" s="25">
        <v>10</v>
      </c>
    </row>
    <row r="30" spans="1:7" ht="15">
      <c r="A30" s="14"/>
      <c r="B30" s="7"/>
      <c r="C30" s="7"/>
      <c r="D30" s="25"/>
      <c r="E30" s="25"/>
      <c r="F30" s="25"/>
      <c r="G30" s="25"/>
    </row>
    <row r="31" spans="1:7" ht="15">
      <c r="A31" s="14" t="s">
        <v>31</v>
      </c>
      <c r="B31" s="7" t="str">
        <f>B10</f>
        <v>GS Grumbach</v>
      </c>
      <c r="C31" s="7" t="str">
        <f>B7</f>
        <v>GS Montessori</v>
      </c>
      <c r="D31" s="25">
        <v>2</v>
      </c>
      <c r="E31" s="25">
        <v>0</v>
      </c>
      <c r="F31" s="25">
        <v>11</v>
      </c>
      <c r="G31" s="25">
        <v>10</v>
      </c>
    </row>
    <row r="32" spans="1:7" ht="15">
      <c r="A32" s="14"/>
      <c r="B32" s="7"/>
      <c r="C32" s="7"/>
      <c r="D32" s="25"/>
      <c r="E32" s="25"/>
      <c r="F32" s="25"/>
      <c r="G32" s="25"/>
    </row>
    <row r="33" spans="1:7" ht="15">
      <c r="A33" s="14" t="s">
        <v>20</v>
      </c>
      <c r="B33" s="7" t="str">
        <f>B6</f>
        <v>GS Geyer</v>
      </c>
      <c r="C33" s="7" t="str">
        <f>B9</f>
        <v>GS Königswalde</v>
      </c>
      <c r="D33" s="25">
        <v>0</v>
      </c>
      <c r="E33" s="25">
        <v>2</v>
      </c>
      <c r="F33" s="25">
        <v>8</v>
      </c>
      <c r="G33" s="25">
        <v>12</v>
      </c>
    </row>
    <row r="34" spans="1:7" ht="15">
      <c r="A34" s="14"/>
      <c r="B34" s="7"/>
      <c r="C34" s="7"/>
      <c r="D34" s="25"/>
      <c r="E34" s="25"/>
      <c r="F34" s="25"/>
      <c r="G34" s="25"/>
    </row>
    <row r="35" spans="1:7" ht="15">
      <c r="A35" s="14" t="s">
        <v>32</v>
      </c>
      <c r="B35" s="7" t="str">
        <f>B5</f>
        <v>GS Wiesa</v>
      </c>
      <c r="C35" s="7" t="str">
        <f>B10</f>
        <v>GS Grumbach</v>
      </c>
      <c r="D35" s="25">
        <v>0</v>
      </c>
      <c r="E35" s="25">
        <v>2</v>
      </c>
      <c r="F35" s="25">
        <v>0</v>
      </c>
      <c r="G35" s="25">
        <v>15</v>
      </c>
    </row>
    <row r="36" spans="1:7" ht="15">
      <c r="A36" s="14"/>
      <c r="B36" s="7"/>
      <c r="C36" s="7"/>
      <c r="D36" s="25"/>
      <c r="E36" s="25"/>
      <c r="F36" s="25"/>
      <c r="G36" s="25"/>
    </row>
    <row r="37" spans="1:7" ht="15">
      <c r="A37" s="14" t="s">
        <v>18</v>
      </c>
      <c r="B37" s="7" t="str">
        <f>B8</f>
        <v>GS Mildenau</v>
      </c>
      <c r="C37" s="7" t="str">
        <f>B9</f>
        <v>GS Königswalde</v>
      </c>
      <c r="D37" s="25">
        <v>2</v>
      </c>
      <c r="E37" s="25">
        <v>0</v>
      </c>
      <c r="F37" s="25">
        <v>14</v>
      </c>
      <c r="G37" s="25">
        <v>1</v>
      </c>
    </row>
    <row r="38" spans="1:7" ht="15">
      <c r="A38" s="14"/>
      <c r="B38" s="7"/>
      <c r="C38" s="7"/>
      <c r="D38" s="25"/>
      <c r="E38" s="25"/>
      <c r="F38" s="25"/>
      <c r="G38" s="25"/>
    </row>
    <row r="39" spans="1:7" ht="15">
      <c r="A39" s="14" t="s">
        <v>22</v>
      </c>
      <c r="B39" s="7" t="str">
        <f>B6</f>
        <v>GS Geyer</v>
      </c>
      <c r="C39" s="7" t="str">
        <f>B7</f>
        <v>GS Montessori</v>
      </c>
      <c r="D39" s="25">
        <v>0</v>
      </c>
      <c r="E39" s="25">
        <v>2</v>
      </c>
      <c r="F39" s="25">
        <v>6</v>
      </c>
      <c r="G39" s="25">
        <v>10</v>
      </c>
    </row>
    <row r="40" spans="1:7" ht="15">
      <c r="A40" s="14"/>
      <c r="B40" s="7"/>
      <c r="C40" s="7"/>
      <c r="D40" s="25"/>
      <c r="E40" s="25"/>
      <c r="F40" s="25"/>
      <c r="G40" s="25"/>
    </row>
    <row r="41" spans="1:7" ht="15">
      <c r="A41" s="14" t="s">
        <v>33</v>
      </c>
      <c r="B41" s="7" t="str">
        <f>B10</f>
        <v>GS Grumbach</v>
      </c>
      <c r="C41" s="7" t="str">
        <f>B8</f>
        <v>GS Mildenau</v>
      </c>
      <c r="D41" s="25">
        <v>0</v>
      </c>
      <c r="E41" s="25">
        <v>2</v>
      </c>
      <c r="F41" s="25">
        <v>3</v>
      </c>
      <c r="G41" s="25">
        <v>13</v>
      </c>
    </row>
    <row r="42" spans="1:7" ht="15">
      <c r="A42" s="14"/>
      <c r="B42" s="7"/>
      <c r="C42" s="7"/>
      <c r="D42" s="25"/>
      <c r="E42" s="25"/>
      <c r="F42" s="25"/>
      <c r="G42" s="25"/>
    </row>
    <row r="43" spans="1:7" ht="15">
      <c r="A43" s="21"/>
      <c r="B43" s="9"/>
      <c r="C43" s="9"/>
      <c r="D43" s="9"/>
      <c r="E43" s="9"/>
      <c r="F43" s="9"/>
      <c r="G43" s="9"/>
    </row>
    <row r="44" spans="1:7" ht="18">
      <c r="A44" s="2"/>
      <c r="B44" s="11" t="s">
        <v>15</v>
      </c>
      <c r="C44" s="1"/>
      <c r="D44" s="1"/>
      <c r="E44" s="1"/>
      <c r="F44" s="1"/>
      <c r="G44" s="1"/>
    </row>
    <row r="45" spans="1:7" ht="20.25">
      <c r="A45" s="18" t="s">
        <v>10</v>
      </c>
      <c r="B45" s="18" t="s">
        <v>11</v>
      </c>
      <c r="C45" s="22" t="s">
        <v>12</v>
      </c>
      <c r="D45" s="23" t="s">
        <v>35</v>
      </c>
      <c r="E45" s="23"/>
      <c r="F45" s="24" t="s">
        <v>35</v>
      </c>
      <c r="G45" s="24"/>
    </row>
    <row r="46" spans="1:7" ht="18">
      <c r="A46" s="26" t="s">
        <v>84</v>
      </c>
      <c r="B46" s="20" t="str">
        <f aca="true" t="shared" si="0" ref="B46:B51">B5</f>
        <v>GS Wiesa</v>
      </c>
      <c r="C46" s="18">
        <f aca="true" t="shared" si="1" ref="C46:C51">F46-G46</f>
        <v>-31</v>
      </c>
      <c r="D46" s="20">
        <f>SUM(D13:D14,E19:E20,E23:E24,D29:D30,D35:D36)</f>
        <v>2</v>
      </c>
      <c r="E46" s="20">
        <f>SUM(E13:E14,D19:D20,D23:D24,E29:E30,E35:E36)</f>
        <v>8</v>
      </c>
      <c r="F46" s="20">
        <f>SUM(F13:F14,G19:G20,G23:G24,F29:F30,F35:F36)</f>
        <v>23</v>
      </c>
      <c r="G46" s="20">
        <f>SUM(G13:G14,F19:F20,F23:F24,G29:G30,G35:G36)</f>
        <v>54</v>
      </c>
    </row>
    <row r="47" spans="1:7" ht="18">
      <c r="A47" s="26" t="s">
        <v>79</v>
      </c>
      <c r="B47" s="20" t="str">
        <f t="shared" si="0"/>
        <v>GS Geyer</v>
      </c>
      <c r="C47" s="18">
        <f t="shared" si="1"/>
        <v>-19</v>
      </c>
      <c r="D47" s="20">
        <f>SUM(E13:E14,E21:E22,E25:E26,D33:D34,D39:D40)</f>
        <v>2</v>
      </c>
      <c r="E47" s="20">
        <f>SUM(D13:D14,D21:D22,D25:D26,E33:E34,E39:E40)</f>
        <v>8</v>
      </c>
      <c r="F47" s="20">
        <f>SUM(G13:G14,G21:G22,G25:G26,F33:F34,F39:F40)</f>
        <v>30</v>
      </c>
      <c r="G47" s="20">
        <f>SUM(F13:F14,F21:F22,F25:F26,G33:G34,G39:G40)</f>
        <v>49</v>
      </c>
    </row>
    <row r="48" spans="1:7" ht="18">
      <c r="A48" s="26" t="s">
        <v>78</v>
      </c>
      <c r="B48" s="20" t="str">
        <f t="shared" si="0"/>
        <v>GS Montessori</v>
      </c>
      <c r="C48" s="18">
        <f t="shared" si="1"/>
        <v>-3</v>
      </c>
      <c r="D48" s="20">
        <f>SUM(D15:D16,D19:D20,D27:D28,E31:E32,E39:E40)</f>
        <v>4</v>
      </c>
      <c r="E48" s="20">
        <f>SUM(E15:E16,E19:E20,E27:E28,D31:D32,D39:D40)</f>
        <v>6</v>
      </c>
      <c r="F48" s="20">
        <f>SUM(F15:F16,F19:F20,F27:F28,G31:G32,G39:G40)</f>
        <v>45</v>
      </c>
      <c r="G48" s="20">
        <f>SUM(G15:G16,G19:G20,G27:G28,F31:F32,F39:F40)</f>
        <v>48</v>
      </c>
    </row>
    <row r="49" spans="1:7" ht="18">
      <c r="A49" s="26" t="s">
        <v>75</v>
      </c>
      <c r="B49" s="20" t="str">
        <f t="shared" si="0"/>
        <v>GS Mildenau</v>
      </c>
      <c r="C49" s="18">
        <f t="shared" si="1"/>
        <v>49</v>
      </c>
      <c r="D49" s="20">
        <f>SUM(E15:E16,D21:D22,E29:E30,D37:D38,E41:E42)</f>
        <v>10</v>
      </c>
      <c r="E49" s="20">
        <f>SUM(D15:D16,E21:E22,D29:D30,E37:E38,D41:D42)</f>
        <v>0</v>
      </c>
      <c r="F49" s="20">
        <f>SUM(G15:G16,F21:F22,G29:G30,F37:F38,G41:G42)</f>
        <v>63</v>
      </c>
      <c r="G49" s="20">
        <f>SUM(F15:F16,G21:G22,F29:F30,G37:G38,F41:F42)</f>
        <v>14</v>
      </c>
    </row>
    <row r="50" spans="1:7" ht="18">
      <c r="A50" s="26" t="s">
        <v>77</v>
      </c>
      <c r="B50" s="19" t="str">
        <f t="shared" si="0"/>
        <v>GS Königswalde</v>
      </c>
      <c r="C50" s="18">
        <f t="shared" si="1"/>
        <v>-11</v>
      </c>
      <c r="D50" s="19">
        <f>SUM(D17:D18,D23:D24,E27:E28,E33:E34,E37:E38)</f>
        <v>5</v>
      </c>
      <c r="E50" s="19">
        <f>SUM(E17:E18,E23:E24,D27:D28,D33:D34,D37:D38)</f>
        <v>5</v>
      </c>
      <c r="F50" s="19">
        <f>SUM(F17:F18,F23:F24,G27:G28,G33:G34,G37:G38)</f>
        <v>41</v>
      </c>
      <c r="G50" s="19">
        <f>SUM(G17:G18,G23:G24,F27:F28,F33:F34,F37:F38)</f>
        <v>52</v>
      </c>
    </row>
    <row r="51" spans="1:7" ht="18">
      <c r="A51" s="43" t="s">
        <v>76</v>
      </c>
      <c r="B51" s="19" t="str">
        <f t="shared" si="0"/>
        <v>GS Grumbach</v>
      </c>
      <c r="C51" s="18">
        <f t="shared" si="1"/>
        <v>15</v>
      </c>
      <c r="D51" s="19">
        <f>SUM(E17:E18,D25:D26,D31:D32,E35:E36,D41:D42)</f>
        <v>7</v>
      </c>
      <c r="E51" s="19">
        <f>SUM(D17:D18,E25:E26,E31:E32,D35:D36,E41:E42)</f>
        <v>3</v>
      </c>
      <c r="F51" s="19">
        <f>SUM(G17:G18,F25:F26,F31:F32,G35:G36,F41:F42)</f>
        <v>51</v>
      </c>
      <c r="G51" s="19">
        <f>SUM(F17:F18,G25:G26,G31:G32,F35:F36,G41:G42)</f>
        <v>36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3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zoomScalePageLayoutView="0" workbookViewId="0" topLeftCell="A7">
      <selection activeCell="A37" sqref="A37"/>
    </sheetView>
  </sheetViews>
  <sheetFormatPr defaultColWidth="11.421875" defaultRowHeight="12.75"/>
  <cols>
    <col min="1" max="1" width="8.574218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31" t="s">
        <v>36</v>
      </c>
      <c r="B1" s="29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37</v>
      </c>
      <c r="B2" s="29"/>
      <c r="C2" s="29"/>
      <c r="D2" s="29"/>
      <c r="E2" s="30"/>
      <c r="F2" s="30"/>
      <c r="G2" s="30"/>
      <c r="H2" s="30"/>
    </row>
    <row r="3" spans="1:4" s="3" customFormat="1" ht="15.75" customHeight="1">
      <c r="A3" s="16"/>
      <c r="B3" s="6"/>
      <c r="C3" s="6"/>
      <c r="D3" s="6"/>
    </row>
    <row r="4" spans="1:4" s="3" customFormat="1" ht="23.25">
      <c r="A4" s="16"/>
      <c r="B4" s="11" t="s">
        <v>14</v>
      </c>
      <c r="C4" s="6"/>
      <c r="D4" s="6"/>
    </row>
    <row r="5" spans="1:8" ht="18">
      <c r="A5" s="28" t="s">
        <v>46</v>
      </c>
      <c r="B5" s="27" t="s">
        <v>73</v>
      </c>
      <c r="C5" s="5"/>
      <c r="D5" s="5"/>
      <c r="E5" s="1"/>
      <c r="F5" s="1"/>
      <c r="G5" s="1"/>
      <c r="H5" s="5"/>
    </row>
    <row r="6" spans="1:8" ht="18">
      <c r="A6" s="28" t="s">
        <v>47</v>
      </c>
      <c r="B6" s="27" t="s">
        <v>70</v>
      </c>
      <c r="C6" s="5"/>
      <c r="D6" s="5"/>
      <c r="E6" s="1"/>
      <c r="F6" s="1"/>
      <c r="G6" s="1"/>
      <c r="H6" s="5"/>
    </row>
    <row r="7" spans="1:8" ht="18">
      <c r="A7" s="28" t="s">
        <v>48</v>
      </c>
      <c r="B7" s="27" t="s">
        <v>61</v>
      </c>
      <c r="C7" s="5"/>
      <c r="D7" s="5"/>
      <c r="E7" s="1"/>
      <c r="F7" s="1"/>
      <c r="G7" s="1"/>
      <c r="H7" s="5"/>
    </row>
    <row r="8" spans="1:8" ht="18">
      <c r="A8" s="28" t="s">
        <v>49</v>
      </c>
      <c r="B8" s="27" t="s">
        <v>69</v>
      </c>
      <c r="C8" s="5"/>
      <c r="D8" s="5"/>
      <c r="E8" s="1"/>
      <c r="F8" s="1"/>
      <c r="G8" s="1"/>
      <c r="H8" s="5"/>
    </row>
    <row r="9" spans="1:8" ht="18">
      <c r="A9" s="28" t="s">
        <v>50</v>
      </c>
      <c r="B9" s="27" t="s">
        <v>74</v>
      </c>
      <c r="C9" s="5"/>
      <c r="D9" s="5"/>
      <c r="E9" s="1"/>
      <c r="F9" s="1"/>
      <c r="G9" s="1"/>
      <c r="H9" s="1"/>
    </row>
    <row r="10" spans="1:8" ht="18">
      <c r="A10" s="17"/>
      <c r="B10" s="5"/>
      <c r="C10" s="5"/>
      <c r="D10" s="5"/>
      <c r="E10" s="1"/>
      <c r="F10" s="1"/>
      <c r="G10" s="1"/>
      <c r="H10" s="1"/>
    </row>
    <row r="11" spans="1:8" ht="20.25">
      <c r="A11" s="10"/>
      <c r="B11" s="12" t="s">
        <v>13</v>
      </c>
      <c r="C11" s="7"/>
      <c r="D11" s="7"/>
      <c r="E11" s="23" t="s">
        <v>35</v>
      </c>
      <c r="F11" s="23"/>
      <c r="G11" s="24" t="s">
        <v>35</v>
      </c>
      <c r="H11" s="24"/>
    </row>
    <row r="12" spans="1:8" ht="15">
      <c r="A12" s="14" t="s">
        <v>4</v>
      </c>
      <c r="B12" s="7" t="str">
        <f>B5</f>
        <v>GS An d. Riesenb.</v>
      </c>
      <c r="C12" s="7" t="str">
        <f>B6</f>
        <v>GS Adam Ries</v>
      </c>
      <c r="D12" s="7"/>
      <c r="E12" s="25">
        <v>2</v>
      </c>
      <c r="F12" s="25">
        <v>0</v>
      </c>
      <c r="G12" s="25">
        <v>11</v>
      </c>
      <c r="H12" s="25">
        <v>9</v>
      </c>
    </row>
    <row r="13" spans="1:8" ht="15">
      <c r="A13" s="14"/>
      <c r="B13" s="7"/>
      <c r="C13" s="7"/>
      <c r="D13" s="7"/>
      <c r="E13" s="25"/>
      <c r="F13" s="25"/>
      <c r="G13" s="25"/>
      <c r="H13" s="25"/>
    </row>
    <row r="14" spans="1:8" ht="15">
      <c r="A14" s="14" t="s">
        <v>5</v>
      </c>
      <c r="B14" s="7" t="str">
        <f>B7</f>
        <v>GS Elterlein</v>
      </c>
      <c r="C14" s="7" t="str">
        <f>B8</f>
        <v>GS Schlettau</v>
      </c>
      <c r="D14" s="7"/>
      <c r="E14" s="25">
        <v>2</v>
      </c>
      <c r="F14" s="25">
        <v>0</v>
      </c>
      <c r="G14" s="25">
        <v>12</v>
      </c>
      <c r="H14" s="25">
        <v>9</v>
      </c>
    </row>
    <row r="15" spans="1:8" ht="15">
      <c r="A15" s="14"/>
      <c r="B15" s="7"/>
      <c r="C15" s="7"/>
      <c r="D15" s="7"/>
      <c r="E15" s="25"/>
      <c r="F15" s="25"/>
      <c r="G15" s="25"/>
      <c r="H15" s="25"/>
    </row>
    <row r="16" spans="1:8" ht="15">
      <c r="A16" s="14" t="s">
        <v>17</v>
      </c>
      <c r="B16" s="7" t="str">
        <f>B9</f>
        <v>GS Fr. Fröbel</v>
      </c>
      <c r="C16" s="7" t="str">
        <f>B5</f>
        <v>GS An d. Riesenb.</v>
      </c>
      <c r="D16" s="7"/>
      <c r="E16" s="25">
        <v>0</v>
      </c>
      <c r="F16" s="25">
        <v>2</v>
      </c>
      <c r="G16" s="25">
        <v>9</v>
      </c>
      <c r="H16" s="25">
        <v>10</v>
      </c>
    </row>
    <row r="17" spans="1:8" ht="15">
      <c r="A17" s="14"/>
      <c r="B17" s="7"/>
      <c r="C17" s="7"/>
      <c r="D17" s="7"/>
      <c r="E17" s="25"/>
      <c r="F17" s="25"/>
      <c r="G17" s="25"/>
      <c r="H17" s="25"/>
    </row>
    <row r="18" spans="1:8" ht="15">
      <c r="A18" s="14" t="s">
        <v>8</v>
      </c>
      <c r="B18" s="7" t="str">
        <f>B7</f>
        <v>GS Elterlein</v>
      </c>
      <c r="C18" s="7" t="str">
        <f>B6</f>
        <v>GS Adam Ries</v>
      </c>
      <c r="D18" s="7"/>
      <c r="E18" s="25">
        <v>1</v>
      </c>
      <c r="F18" s="25">
        <v>1</v>
      </c>
      <c r="G18" s="25">
        <v>9</v>
      </c>
      <c r="H18" s="25">
        <v>9</v>
      </c>
    </row>
    <row r="19" spans="1:8" ht="15">
      <c r="A19" s="14"/>
      <c r="B19" s="7"/>
      <c r="C19" s="7"/>
      <c r="D19" s="7"/>
      <c r="E19" s="25"/>
      <c r="F19" s="25"/>
      <c r="G19" s="25"/>
      <c r="H19" s="25"/>
    </row>
    <row r="20" spans="1:8" ht="15">
      <c r="A20" s="14" t="s">
        <v>18</v>
      </c>
      <c r="B20" s="7" t="str">
        <f>B8</f>
        <v>GS Schlettau</v>
      </c>
      <c r="C20" s="7" t="str">
        <f>B9</f>
        <v>GS Fr. Fröbel</v>
      </c>
      <c r="D20" s="7"/>
      <c r="E20" s="25">
        <v>2</v>
      </c>
      <c r="F20" s="25">
        <v>0</v>
      </c>
      <c r="G20" s="25">
        <v>13</v>
      </c>
      <c r="H20" s="25">
        <v>4</v>
      </c>
    </row>
    <row r="21" spans="1:8" ht="15">
      <c r="A21" s="14"/>
      <c r="B21" s="7"/>
      <c r="C21" s="7"/>
      <c r="D21" s="7"/>
      <c r="E21" s="25"/>
      <c r="F21" s="25"/>
      <c r="G21" s="25"/>
      <c r="H21" s="25"/>
    </row>
    <row r="22" spans="1:8" ht="15">
      <c r="A22" s="14" t="s">
        <v>6</v>
      </c>
      <c r="B22" s="7" t="str">
        <f>B5</f>
        <v>GS An d. Riesenb.</v>
      </c>
      <c r="C22" s="7" t="str">
        <f>B7</f>
        <v>GS Elterlein</v>
      </c>
      <c r="D22" s="7"/>
      <c r="E22" s="25">
        <v>0</v>
      </c>
      <c r="F22" s="25">
        <v>2</v>
      </c>
      <c r="G22" s="25">
        <v>3</v>
      </c>
      <c r="H22" s="25">
        <v>14</v>
      </c>
    </row>
    <row r="23" spans="1:8" ht="15">
      <c r="A23" s="10"/>
      <c r="B23" s="7"/>
      <c r="C23" s="7"/>
      <c r="D23" s="7"/>
      <c r="E23" s="25"/>
      <c r="F23" s="25"/>
      <c r="G23" s="25"/>
      <c r="H23" s="25"/>
    </row>
    <row r="24" spans="1:8" ht="15">
      <c r="A24" s="14" t="s">
        <v>7</v>
      </c>
      <c r="B24" s="7" t="str">
        <f>B6</f>
        <v>GS Adam Ries</v>
      </c>
      <c r="C24" s="7" t="str">
        <f>B8</f>
        <v>GS Schlettau</v>
      </c>
      <c r="D24" s="7"/>
      <c r="E24" s="25">
        <v>0</v>
      </c>
      <c r="F24" s="25">
        <v>2</v>
      </c>
      <c r="G24" s="25">
        <v>10</v>
      </c>
      <c r="H24" s="25">
        <v>12</v>
      </c>
    </row>
    <row r="25" spans="1:8" ht="15">
      <c r="A25" s="14"/>
      <c r="B25" s="7"/>
      <c r="C25" s="7"/>
      <c r="D25" s="7"/>
      <c r="E25" s="25"/>
      <c r="F25" s="25"/>
      <c r="G25" s="25"/>
      <c r="H25" s="25"/>
    </row>
    <row r="26" spans="1:8" ht="15">
      <c r="A26" s="14" t="s">
        <v>19</v>
      </c>
      <c r="B26" s="7" t="str">
        <f>B9</f>
        <v>GS Fr. Fröbel</v>
      </c>
      <c r="C26" s="7" t="str">
        <f>B7</f>
        <v>GS Elterlein</v>
      </c>
      <c r="D26" s="7"/>
      <c r="E26" s="25">
        <v>0</v>
      </c>
      <c r="F26" s="25">
        <v>2</v>
      </c>
      <c r="G26" s="25">
        <v>6</v>
      </c>
      <c r="H26" s="25">
        <v>13</v>
      </c>
    </row>
    <row r="27" spans="1:8" ht="15">
      <c r="A27" s="14"/>
      <c r="B27" s="7"/>
      <c r="C27" s="7"/>
      <c r="D27" s="7"/>
      <c r="E27" s="25"/>
      <c r="F27" s="25"/>
      <c r="G27" s="25"/>
      <c r="H27" s="25"/>
    </row>
    <row r="28" spans="1:8" ht="15">
      <c r="A28" s="14" t="s">
        <v>9</v>
      </c>
      <c r="B28" s="7" t="str">
        <f>B8</f>
        <v>GS Schlettau</v>
      </c>
      <c r="C28" s="7" t="str">
        <f>B5</f>
        <v>GS An d. Riesenb.</v>
      </c>
      <c r="D28" s="7"/>
      <c r="E28" s="25">
        <v>2</v>
      </c>
      <c r="F28" s="25">
        <v>0</v>
      </c>
      <c r="G28" s="25">
        <v>11</v>
      </c>
      <c r="H28" s="25">
        <v>5</v>
      </c>
    </row>
    <row r="29" spans="1:8" ht="15">
      <c r="A29" s="14"/>
      <c r="B29" s="7"/>
      <c r="C29" s="7"/>
      <c r="D29" s="7"/>
      <c r="E29" s="25"/>
      <c r="F29" s="25"/>
      <c r="G29" s="25"/>
      <c r="H29" s="25"/>
    </row>
    <row r="30" spans="1:8" ht="15">
      <c r="A30" s="14" t="s">
        <v>20</v>
      </c>
      <c r="B30" s="7" t="str">
        <f>B6</f>
        <v>GS Adam Ries</v>
      </c>
      <c r="C30" s="7" t="str">
        <f>B9</f>
        <v>GS Fr. Fröbel</v>
      </c>
      <c r="D30" s="7"/>
      <c r="E30" s="25">
        <v>0</v>
      </c>
      <c r="F30" s="25">
        <v>2</v>
      </c>
      <c r="G30" s="25">
        <v>2</v>
      </c>
      <c r="H30" s="25">
        <v>11</v>
      </c>
    </row>
    <row r="31" spans="1:8" ht="15">
      <c r="A31" s="14"/>
      <c r="B31" s="7"/>
      <c r="C31" s="7"/>
      <c r="D31" s="7"/>
      <c r="E31" s="25"/>
      <c r="F31" s="25"/>
      <c r="G31" s="25"/>
      <c r="H31" s="25"/>
    </row>
    <row r="32" spans="1:8" ht="15">
      <c r="A32" s="21"/>
      <c r="B32" s="9"/>
      <c r="C32" s="9"/>
      <c r="D32" s="9"/>
      <c r="E32" s="9"/>
      <c r="F32" s="9"/>
      <c r="G32" s="9"/>
      <c r="H32" s="9"/>
    </row>
    <row r="33" spans="1:8" ht="18">
      <c r="A33" s="2"/>
      <c r="B33" s="11" t="s">
        <v>15</v>
      </c>
      <c r="C33" s="1"/>
      <c r="D33" s="1"/>
      <c r="E33" s="1"/>
      <c r="F33" s="1"/>
      <c r="G33" s="1"/>
      <c r="H33" s="1"/>
    </row>
    <row r="34" spans="1:8" ht="20.25">
      <c r="A34" s="18" t="s">
        <v>10</v>
      </c>
      <c r="B34" s="18" t="s">
        <v>11</v>
      </c>
      <c r="C34" s="22" t="s">
        <v>12</v>
      </c>
      <c r="D34" s="19"/>
      <c r="E34" s="23" t="s">
        <v>35</v>
      </c>
      <c r="F34" s="23"/>
      <c r="G34" s="24" t="s">
        <v>35</v>
      </c>
      <c r="H34" s="24"/>
    </row>
    <row r="35" spans="1:8" ht="18">
      <c r="A35" s="26" t="s">
        <v>77</v>
      </c>
      <c r="B35" s="20" t="str">
        <f>B5</f>
        <v>GS An d. Riesenb.</v>
      </c>
      <c r="C35" s="18">
        <f>G35-H35</f>
        <v>-14</v>
      </c>
      <c r="D35" s="18"/>
      <c r="E35" s="20">
        <f>SUM(E12:E13,F16:F17,E22:E23,F28:F29)</f>
        <v>4</v>
      </c>
      <c r="F35" s="20">
        <f>SUM(F12:F13,E16:E17,F22:F23,E28:E29)</f>
        <v>4</v>
      </c>
      <c r="G35" s="20">
        <f>SUM(G12:G13,H16:H17,G22:G23,H28:H29)</f>
        <v>29</v>
      </c>
      <c r="H35" s="20">
        <f>SUM(H12:H13,G16:G17,H22:H23,G28:G29)</f>
        <v>43</v>
      </c>
    </row>
    <row r="36" spans="1:8" ht="18">
      <c r="A36" s="26" t="s">
        <v>79</v>
      </c>
      <c r="B36" s="20" t="str">
        <f>B6</f>
        <v>GS Adam Ries</v>
      </c>
      <c r="C36" s="18">
        <f>G36-H36</f>
        <v>-13</v>
      </c>
      <c r="D36" s="18"/>
      <c r="E36" s="20">
        <f>SUM(F12:F13,F18:F19,E24:E25,E30:E31)</f>
        <v>1</v>
      </c>
      <c r="F36" s="20">
        <f>SUM(E12:E13,E18:E19,F24:F25,F30:F31)</f>
        <v>7</v>
      </c>
      <c r="G36" s="20">
        <f>SUM(H12:H13,H18:H19,G24:G25,G30:G31)</f>
        <v>30</v>
      </c>
      <c r="H36" s="20">
        <f>SUM(G12:G13,G18:G19,H24:H25,H30:H31)</f>
        <v>43</v>
      </c>
    </row>
    <row r="37" spans="1:8" ht="18">
      <c r="A37" s="26" t="s">
        <v>75</v>
      </c>
      <c r="B37" s="20" t="str">
        <f>B7</f>
        <v>GS Elterlein</v>
      </c>
      <c r="C37" s="18">
        <f>G37-H37</f>
        <v>21</v>
      </c>
      <c r="D37" s="18"/>
      <c r="E37" s="20">
        <f>SUM(E14:E15,E18:E19,F22:F23,F26:F27)</f>
        <v>7</v>
      </c>
      <c r="F37" s="20">
        <f>SUM(F14:F15,F18:F19,E22:E23,E26:E27)</f>
        <v>1</v>
      </c>
      <c r="G37" s="20">
        <f>SUM(G14:G15,G18:G19,H22:H23,H26:H27)</f>
        <v>48</v>
      </c>
      <c r="H37" s="20">
        <f>SUM(H14:H15,H18:H19,G22:G23,G26:G27)</f>
        <v>27</v>
      </c>
    </row>
    <row r="38" spans="1:8" ht="18">
      <c r="A38" s="26" t="s">
        <v>76</v>
      </c>
      <c r="B38" s="20" t="str">
        <f>B8</f>
        <v>GS Schlettau</v>
      </c>
      <c r="C38" s="18">
        <f>G38-H38</f>
        <v>14</v>
      </c>
      <c r="D38" s="18"/>
      <c r="E38" s="20">
        <f>SUM(F14:F15,F24:F25,E20:E21,E28:E29)</f>
        <v>6</v>
      </c>
      <c r="F38" s="20">
        <f>SUM(E14:E15,F20:F21,E24:E25,F28:F29)</f>
        <v>2</v>
      </c>
      <c r="G38" s="20">
        <f>SUM(H14:H15,G20:G21,H24:H25,G28:G29)</f>
        <v>45</v>
      </c>
      <c r="H38" s="20">
        <f>SUM(G14:G15,H20:H21,G24:G25,H28:H29)</f>
        <v>31</v>
      </c>
    </row>
    <row r="39" spans="1:8" ht="18">
      <c r="A39" s="26" t="s">
        <v>78</v>
      </c>
      <c r="B39" s="19" t="str">
        <f>B9</f>
        <v>GS Fr. Fröbel</v>
      </c>
      <c r="C39" s="18">
        <f>G39-H39</f>
        <v>-8</v>
      </c>
      <c r="D39" s="18"/>
      <c r="E39" s="19">
        <f>SUM(E16:E17,F20:F21,E26:E27,F30:F31)</f>
        <v>2</v>
      </c>
      <c r="F39" s="19">
        <f>SUM(F16:F17,E20:E21,F26:F27,E30:E31)</f>
        <v>6</v>
      </c>
      <c r="G39" s="19">
        <f>SUM(G16:G17,H20:H21,G26:G27,H30:H31)</f>
        <v>30</v>
      </c>
      <c r="H39" s="19">
        <f>SUM(H16:H17,G20:G21,H26:H27,G30:G31)</f>
        <v>38</v>
      </c>
    </row>
    <row r="40" spans="1:7" ht="15">
      <c r="A40" s="1"/>
      <c r="B40" s="1"/>
      <c r="C40" s="1"/>
      <c r="D40" s="1"/>
      <c r="E40" s="1"/>
      <c r="F40" s="1"/>
      <c r="G4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6.57421875" style="0" customWidth="1"/>
    <col min="2" max="2" width="22.7109375" style="4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31" t="s">
        <v>36</v>
      </c>
      <c r="B1" s="31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37</v>
      </c>
      <c r="B2" s="31"/>
      <c r="C2" s="29"/>
      <c r="D2" s="29"/>
      <c r="E2" s="30"/>
      <c r="F2" s="30"/>
      <c r="G2" s="30"/>
      <c r="H2" s="30"/>
    </row>
    <row r="3" spans="1:8" ht="23.25">
      <c r="A3" s="4"/>
      <c r="B3" s="35"/>
      <c r="C3" s="1"/>
      <c r="D3" s="1"/>
      <c r="E3" s="1"/>
      <c r="F3" s="1"/>
      <c r="G3" s="1"/>
      <c r="H3" s="1"/>
    </row>
    <row r="4" spans="1:8" ht="18">
      <c r="A4" s="1"/>
      <c r="B4" s="36" t="s">
        <v>14</v>
      </c>
      <c r="C4" s="1" t="s">
        <v>40</v>
      </c>
      <c r="D4" s="1"/>
      <c r="E4" s="1"/>
      <c r="F4" s="1"/>
      <c r="G4" s="1"/>
      <c r="H4" s="1"/>
    </row>
    <row r="5" spans="1:8" ht="15.75">
      <c r="A5" s="2"/>
      <c r="B5" s="37"/>
      <c r="C5" s="1"/>
      <c r="D5" s="1"/>
      <c r="E5" s="1"/>
      <c r="F5" s="1"/>
      <c r="G5" s="1"/>
      <c r="H5" s="1"/>
    </row>
    <row r="6" spans="1:2" s="5" customFormat="1" ht="18">
      <c r="A6" s="26" t="s">
        <v>2</v>
      </c>
      <c r="B6" s="28" t="s">
        <v>86</v>
      </c>
    </row>
    <row r="7" spans="1:2" s="5" customFormat="1" ht="18">
      <c r="A7" s="26" t="s">
        <v>0</v>
      </c>
      <c r="B7" s="28" t="s">
        <v>65</v>
      </c>
    </row>
    <row r="8" spans="1:2" s="5" customFormat="1" ht="18">
      <c r="A8" s="26" t="s">
        <v>1</v>
      </c>
      <c r="B8" s="28" t="s">
        <v>61</v>
      </c>
    </row>
    <row r="9" spans="1:2" s="5" customFormat="1" ht="18">
      <c r="A9" s="13"/>
      <c r="B9" s="17"/>
    </row>
    <row r="10" spans="1:8" ht="15">
      <c r="A10" s="2"/>
      <c r="B10" s="35"/>
      <c r="C10" s="1"/>
      <c r="D10" s="1"/>
      <c r="E10" s="1"/>
      <c r="F10" s="1"/>
      <c r="G10" s="1"/>
      <c r="H10" s="1"/>
    </row>
    <row r="11" spans="1:8" ht="15">
      <c r="A11" s="2"/>
      <c r="B11" s="35"/>
      <c r="C11" s="1"/>
      <c r="D11" s="1"/>
      <c r="E11" s="1"/>
      <c r="F11" s="1"/>
      <c r="G11" s="1"/>
      <c r="H11" s="1"/>
    </row>
    <row r="12" spans="1:8" ht="20.25">
      <c r="A12" s="10"/>
      <c r="B12" s="38" t="s">
        <v>13</v>
      </c>
      <c r="C12" s="7"/>
      <c r="D12" s="7"/>
      <c r="E12" s="23" t="s">
        <v>35</v>
      </c>
      <c r="F12" s="23"/>
      <c r="G12" s="24" t="s">
        <v>35</v>
      </c>
      <c r="H12" s="24"/>
    </row>
    <row r="13" spans="1:8" ht="23.25">
      <c r="A13" s="10"/>
      <c r="B13" s="38"/>
      <c r="C13" s="7"/>
      <c r="D13" s="7"/>
      <c r="E13" s="8"/>
      <c r="F13" s="8"/>
      <c r="G13" s="8"/>
      <c r="H13" s="8"/>
    </row>
    <row r="14" spans="1:8" ht="15">
      <c r="A14" s="14" t="s">
        <v>4</v>
      </c>
      <c r="B14" s="39" t="str">
        <f>B6</f>
        <v>GS Ehrenfrieders.</v>
      </c>
      <c r="C14" s="7" t="str">
        <f>B7</f>
        <v>GS Mildenau</v>
      </c>
      <c r="D14" s="7"/>
      <c r="E14" s="25">
        <v>0</v>
      </c>
      <c r="F14" s="25">
        <v>2</v>
      </c>
      <c r="G14" s="25">
        <v>5</v>
      </c>
      <c r="H14" s="25">
        <v>8</v>
      </c>
    </row>
    <row r="15" spans="1:8" ht="15">
      <c r="A15" s="14"/>
      <c r="B15" s="39"/>
      <c r="C15" s="7"/>
      <c r="D15" s="7"/>
      <c r="E15" s="25"/>
      <c r="F15" s="25"/>
      <c r="G15" s="25"/>
      <c r="H15" s="25"/>
    </row>
    <row r="16" spans="1:8" ht="15">
      <c r="A16" s="14"/>
      <c r="B16" s="39"/>
      <c r="C16" s="7"/>
      <c r="D16" s="7"/>
      <c r="E16" s="25"/>
      <c r="F16" s="25"/>
      <c r="G16" s="25"/>
      <c r="H16" s="25"/>
    </row>
    <row r="17" spans="1:8" ht="15">
      <c r="A17" s="14"/>
      <c r="B17" s="39"/>
      <c r="C17" s="7"/>
      <c r="D17" s="7"/>
      <c r="E17" s="7"/>
      <c r="F17" s="7"/>
      <c r="G17" s="7"/>
      <c r="H17" s="7"/>
    </row>
    <row r="18" spans="1:8" ht="15">
      <c r="A18" s="14" t="s">
        <v>21</v>
      </c>
      <c r="B18" s="39" t="str">
        <f>B8</f>
        <v>GS Elterlein</v>
      </c>
      <c r="C18" s="7" t="str">
        <f>B6</f>
        <v>GS Ehrenfrieders.</v>
      </c>
      <c r="D18" s="7"/>
      <c r="E18" s="25">
        <v>2</v>
      </c>
      <c r="F18" s="25">
        <v>0</v>
      </c>
      <c r="G18" s="25">
        <v>12</v>
      </c>
      <c r="H18" s="25">
        <v>5</v>
      </c>
    </row>
    <row r="19" spans="1:8" ht="15">
      <c r="A19" s="14"/>
      <c r="B19" s="39"/>
      <c r="C19" s="7"/>
      <c r="D19" s="7"/>
      <c r="E19" s="25"/>
      <c r="F19" s="25"/>
      <c r="G19" s="25"/>
      <c r="H19" s="25"/>
    </row>
    <row r="20" spans="1:8" ht="15">
      <c r="A20" s="14"/>
      <c r="B20" s="39"/>
      <c r="C20" s="7"/>
      <c r="D20" s="7"/>
      <c r="E20" s="25"/>
      <c r="F20" s="25"/>
      <c r="G20" s="25"/>
      <c r="H20" s="25"/>
    </row>
    <row r="21" spans="1:8" ht="15">
      <c r="A21" s="14"/>
      <c r="B21" s="39"/>
      <c r="C21" s="7"/>
      <c r="D21" s="7"/>
      <c r="E21" s="7"/>
      <c r="F21" s="7"/>
      <c r="G21" s="7"/>
      <c r="H21" s="7"/>
    </row>
    <row r="22" spans="1:8" ht="15">
      <c r="A22" s="14" t="s">
        <v>22</v>
      </c>
      <c r="B22" s="39" t="str">
        <f>B7</f>
        <v>GS Mildenau</v>
      </c>
      <c r="C22" s="7" t="str">
        <f>B8</f>
        <v>GS Elterlein</v>
      </c>
      <c r="D22" s="7"/>
      <c r="E22" s="25">
        <v>2</v>
      </c>
      <c r="F22" s="25">
        <v>0</v>
      </c>
      <c r="G22" s="25">
        <v>13</v>
      </c>
      <c r="H22" s="25">
        <v>7</v>
      </c>
    </row>
    <row r="23" spans="1:8" ht="15">
      <c r="A23" s="14"/>
      <c r="B23" s="39"/>
      <c r="C23" s="7"/>
      <c r="D23" s="7"/>
      <c r="E23" s="25"/>
      <c r="F23" s="25"/>
      <c r="G23" s="25"/>
      <c r="H23" s="25"/>
    </row>
    <row r="24" spans="1:8" ht="15">
      <c r="A24" s="14"/>
      <c r="B24" s="39"/>
      <c r="C24" s="7"/>
      <c r="D24" s="7"/>
      <c r="E24" s="25"/>
      <c r="F24" s="25"/>
      <c r="G24" s="25"/>
      <c r="H24" s="25"/>
    </row>
    <row r="25" spans="1:8" ht="15">
      <c r="A25" s="15"/>
      <c r="B25" s="40"/>
      <c r="C25" s="9"/>
      <c r="D25" s="9"/>
      <c r="E25" s="9"/>
      <c r="F25" s="9"/>
      <c r="G25" s="9"/>
      <c r="H25" s="9"/>
    </row>
    <row r="26" spans="1:8" ht="15">
      <c r="A26" s="15"/>
      <c r="B26" s="40"/>
      <c r="C26" s="9"/>
      <c r="D26" s="9"/>
      <c r="E26" s="9"/>
      <c r="F26" s="9"/>
      <c r="G26" s="9"/>
      <c r="H26" s="9"/>
    </row>
    <row r="27" spans="1:8" ht="18">
      <c r="A27" s="2"/>
      <c r="B27" s="36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35"/>
      <c r="C28" s="1"/>
      <c r="D28" s="1"/>
      <c r="E28" s="1"/>
      <c r="F28" s="1"/>
      <c r="G28" s="1"/>
      <c r="H28" s="1"/>
    </row>
    <row r="29" spans="1:8" ht="20.25">
      <c r="A29" s="18" t="s">
        <v>10</v>
      </c>
      <c r="B29" s="41" t="s">
        <v>11</v>
      </c>
      <c r="C29" s="19" t="s">
        <v>12</v>
      </c>
      <c r="D29" s="19"/>
      <c r="E29" s="23" t="s">
        <v>35</v>
      </c>
      <c r="F29" s="23"/>
      <c r="G29" s="24" t="s">
        <v>35</v>
      </c>
      <c r="H29" s="24"/>
    </row>
    <row r="30" spans="1:8" ht="18">
      <c r="A30" s="18"/>
      <c r="B30" s="41"/>
      <c r="C30" s="19"/>
      <c r="D30" s="19"/>
      <c r="E30" s="19"/>
      <c r="F30" s="19"/>
      <c r="G30" s="19"/>
      <c r="H30" s="19"/>
    </row>
    <row r="31" spans="1:8" ht="18">
      <c r="A31" s="26" t="s">
        <v>77</v>
      </c>
      <c r="B31" s="41" t="str">
        <f>B6</f>
        <v>GS Ehrenfrieders.</v>
      </c>
      <c r="C31" s="18">
        <f>G31-H31</f>
        <v>-10</v>
      </c>
      <c r="D31" s="18"/>
      <c r="E31" s="19">
        <f>SUM(E14:E16,F18:F20)</f>
        <v>0</v>
      </c>
      <c r="F31" s="19">
        <f>SUM(F14:F16,E18:E20)</f>
        <v>4</v>
      </c>
      <c r="G31" s="19">
        <f>SUM(G14:G16,H18:H20)</f>
        <v>10</v>
      </c>
      <c r="H31" s="19">
        <f>SUM(H14:H16,G18:G20)</f>
        <v>20</v>
      </c>
    </row>
    <row r="32" spans="1:8" ht="18">
      <c r="A32" s="26" t="s">
        <v>75</v>
      </c>
      <c r="B32" s="41" t="str">
        <f>B7</f>
        <v>GS Mildenau</v>
      </c>
      <c r="C32" s="18">
        <f>G32-H32</f>
        <v>9</v>
      </c>
      <c r="D32" s="18"/>
      <c r="E32" s="19">
        <f>SUM(F14:F16,E22:E24)</f>
        <v>4</v>
      </c>
      <c r="F32" s="19">
        <f>SUM(E14:E16,F22:F24)</f>
        <v>0</v>
      </c>
      <c r="G32" s="19">
        <f>SUM(H14:H16,G22:G24)</f>
        <v>21</v>
      </c>
      <c r="H32" s="19">
        <f>SUM(G14:G16,H22:H24)</f>
        <v>12</v>
      </c>
    </row>
    <row r="33" spans="1:8" ht="18">
      <c r="A33" s="26" t="s">
        <v>76</v>
      </c>
      <c r="B33" s="41" t="str">
        <f>B8</f>
        <v>GS Elterlein</v>
      </c>
      <c r="C33" s="18">
        <f>G33-H33</f>
        <v>1</v>
      </c>
      <c r="D33" s="18"/>
      <c r="E33" s="19">
        <f>SUM(E18:E20,F22:F24)</f>
        <v>2</v>
      </c>
      <c r="F33" s="19">
        <f>SUM(F18:F20,E22:E24)</f>
        <v>2</v>
      </c>
      <c r="G33" s="19">
        <f>SUM(G18:G20,H22:H24)</f>
        <v>19</v>
      </c>
      <c r="H33" s="19">
        <f>SUM(H18:H20,G22:G24)</f>
        <v>18</v>
      </c>
    </row>
    <row r="34" spans="1:8" ht="15">
      <c r="A34" s="1"/>
      <c r="B34" s="35"/>
      <c r="C34" s="1"/>
      <c r="D34" s="1"/>
      <c r="E34" s="1"/>
      <c r="F34" s="1"/>
      <c r="G34" s="1"/>
      <c r="H34" s="1"/>
    </row>
    <row r="35" spans="1:8" ht="15">
      <c r="A35" s="1"/>
      <c r="B35" s="35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35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6.57421875" style="0" customWidth="1"/>
    <col min="2" max="2" width="22.7109375" style="4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31" t="s">
        <v>36</v>
      </c>
      <c r="B1" s="31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37</v>
      </c>
      <c r="B2" s="31"/>
      <c r="C2" s="29"/>
      <c r="D2" s="29"/>
      <c r="E2" s="30"/>
      <c r="F2" s="30"/>
      <c r="G2" s="30"/>
      <c r="H2" s="30"/>
    </row>
    <row r="3" spans="1:8" ht="23.25">
      <c r="A3" s="4"/>
      <c r="B3" s="35"/>
      <c r="C3" s="1"/>
      <c r="D3" s="1"/>
      <c r="E3" s="1"/>
      <c r="F3" s="1"/>
      <c r="G3" s="1"/>
      <c r="H3" s="1"/>
    </row>
    <row r="4" spans="1:8" ht="18">
      <c r="A4" s="1"/>
      <c r="B4" s="36" t="s">
        <v>14</v>
      </c>
      <c r="C4" s="1" t="s">
        <v>39</v>
      </c>
      <c r="D4" s="1"/>
      <c r="E4" s="1"/>
      <c r="F4" s="1"/>
      <c r="G4" s="1"/>
      <c r="H4" s="1"/>
    </row>
    <row r="5" spans="1:8" ht="15.75">
      <c r="A5" s="2"/>
      <c r="B5" s="37"/>
      <c r="C5" s="1"/>
      <c r="D5" s="1"/>
      <c r="E5" s="1"/>
      <c r="F5" s="1"/>
      <c r="G5" s="1"/>
      <c r="H5" s="1"/>
    </row>
    <row r="6" spans="1:2" s="5" customFormat="1" ht="18">
      <c r="A6" s="26" t="s">
        <v>2</v>
      </c>
      <c r="B6" s="28" t="s">
        <v>62</v>
      </c>
    </row>
    <row r="7" spans="1:2" s="5" customFormat="1" ht="18">
      <c r="A7" s="26" t="s">
        <v>0</v>
      </c>
      <c r="B7" s="28" t="s">
        <v>66</v>
      </c>
    </row>
    <row r="8" spans="1:2" s="5" customFormat="1" ht="18">
      <c r="A8" s="26" t="s">
        <v>1</v>
      </c>
      <c r="B8" s="28" t="s">
        <v>69</v>
      </c>
    </row>
    <row r="9" spans="1:2" s="5" customFormat="1" ht="18">
      <c r="A9" s="13"/>
      <c r="B9" s="17"/>
    </row>
    <row r="10" spans="1:8" ht="15">
      <c r="A10" s="2"/>
      <c r="B10" s="35"/>
      <c r="C10" s="1"/>
      <c r="D10" s="1"/>
      <c r="E10" s="1"/>
      <c r="F10" s="1"/>
      <c r="G10" s="1"/>
      <c r="H10" s="1"/>
    </row>
    <row r="11" spans="1:8" ht="15">
      <c r="A11" s="2"/>
      <c r="B11" s="35"/>
      <c r="C11" s="1"/>
      <c r="D11" s="1"/>
      <c r="E11" s="1"/>
      <c r="F11" s="1"/>
      <c r="G11" s="1"/>
      <c r="H11" s="1"/>
    </row>
    <row r="12" spans="1:8" ht="20.25">
      <c r="A12" s="10"/>
      <c r="B12" s="38" t="s">
        <v>13</v>
      </c>
      <c r="C12" s="7"/>
      <c r="D12" s="7"/>
      <c r="E12" s="23" t="s">
        <v>35</v>
      </c>
      <c r="F12" s="23"/>
      <c r="G12" s="24" t="s">
        <v>35</v>
      </c>
      <c r="H12" s="24"/>
    </row>
    <row r="13" spans="1:8" ht="23.25">
      <c r="A13" s="10"/>
      <c r="B13" s="38"/>
      <c r="C13" s="7"/>
      <c r="D13" s="7"/>
      <c r="E13" s="8"/>
      <c r="F13" s="8"/>
      <c r="G13" s="8"/>
      <c r="H13" s="8"/>
    </row>
    <row r="14" spans="1:8" ht="15">
      <c r="A14" s="14" t="s">
        <v>4</v>
      </c>
      <c r="B14" s="39" t="str">
        <f>B6</f>
        <v>GS Scheibenberg</v>
      </c>
      <c r="C14" s="7" t="str">
        <f>B7</f>
        <v>GS Grumbach</v>
      </c>
      <c r="D14" s="7"/>
      <c r="E14" s="25">
        <v>2</v>
      </c>
      <c r="F14" s="25">
        <v>0</v>
      </c>
      <c r="G14" s="25">
        <v>10</v>
      </c>
      <c r="H14" s="25">
        <v>6</v>
      </c>
    </row>
    <row r="15" spans="1:8" ht="15">
      <c r="A15" s="14"/>
      <c r="B15" s="39"/>
      <c r="C15" s="7"/>
      <c r="D15" s="7"/>
      <c r="E15" s="25"/>
      <c r="F15" s="25"/>
      <c r="G15" s="25"/>
      <c r="H15" s="25"/>
    </row>
    <row r="16" spans="1:8" ht="15">
      <c r="A16" s="14"/>
      <c r="B16" s="39"/>
      <c r="C16" s="7"/>
      <c r="D16" s="7"/>
      <c r="E16" s="25"/>
      <c r="F16" s="25"/>
      <c r="G16" s="25"/>
      <c r="H16" s="25"/>
    </row>
    <row r="17" spans="1:8" ht="15">
      <c r="A17" s="14"/>
      <c r="B17" s="39"/>
      <c r="C17" s="7"/>
      <c r="D17" s="7"/>
      <c r="E17" s="7"/>
      <c r="F17" s="7"/>
      <c r="G17" s="7"/>
      <c r="H17" s="7"/>
    </row>
    <row r="18" spans="1:8" ht="15">
      <c r="A18" s="14" t="s">
        <v>21</v>
      </c>
      <c r="B18" s="39" t="str">
        <f>B8</f>
        <v>GS Schlettau</v>
      </c>
      <c r="C18" s="7" t="str">
        <f>B6</f>
        <v>GS Scheibenberg</v>
      </c>
      <c r="D18" s="7"/>
      <c r="E18" s="25">
        <v>0</v>
      </c>
      <c r="F18" s="25">
        <v>2</v>
      </c>
      <c r="G18" s="25">
        <v>0</v>
      </c>
      <c r="H18" s="25">
        <v>13</v>
      </c>
    </row>
    <row r="19" spans="1:8" ht="15">
      <c r="A19" s="14"/>
      <c r="B19" s="39"/>
      <c r="C19" s="7"/>
      <c r="D19" s="7"/>
      <c r="E19" s="25"/>
      <c r="F19" s="25"/>
      <c r="G19" s="25"/>
      <c r="H19" s="25"/>
    </row>
    <row r="20" spans="1:8" ht="15">
      <c r="A20" s="14"/>
      <c r="B20" s="39"/>
      <c r="C20" s="7"/>
      <c r="D20" s="7"/>
      <c r="E20" s="25"/>
      <c r="F20" s="25"/>
      <c r="G20" s="25"/>
      <c r="H20" s="25"/>
    </row>
    <row r="21" spans="1:8" ht="15">
      <c r="A21" s="14"/>
      <c r="B21" s="39"/>
      <c r="C21" s="7"/>
      <c r="D21" s="7"/>
      <c r="E21" s="7"/>
      <c r="F21" s="7"/>
      <c r="G21" s="7"/>
      <c r="H21" s="7"/>
    </row>
    <row r="22" spans="1:8" ht="15">
      <c r="A22" s="14" t="s">
        <v>22</v>
      </c>
      <c r="B22" s="39" t="str">
        <f>B7</f>
        <v>GS Grumbach</v>
      </c>
      <c r="C22" s="7" t="str">
        <f>B8</f>
        <v>GS Schlettau</v>
      </c>
      <c r="D22" s="7"/>
      <c r="E22" s="25">
        <v>1</v>
      </c>
      <c r="F22" s="25">
        <v>1</v>
      </c>
      <c r="G22" s="25">
        <v>9</v>
      </c>
      <c r="H22" s="25">
        <v>9</v>
      </c>
    </row>
    <row r="23" spans="1:8" ht="15">
      <c r="A23" s="14"/>
      <c r="B23" s="39"/>
      <c r="C23" s="7"/>
      <c r="D23" s="7"/>
      <c r="E23" s="25"/>
      <c r="F23" s="25"/>
      <c r="G23" s="25"/>
      <c r="H23" s="25"/>
    </row>
    <row r="24" spans="1:8" ht="15">
      <c r="A24" s="14"/>
      <c r="B24" s="39"/>
      <c r="C24" s="7"/>
      <c r="D24" s="7"/>
      <c r="E24" s="25"/>
      <c r="F24" s="25"/>
      <c r="G24" s="25"/>
      <c r="H24" s="25"/>
    </row>
    <row r="25" spans="1:8" ht="15">
      <c r="A25" s="15"/>
      <c r="B25" s="40"/>
      <c r="C25" s="9"/>
      <c r="D25" s="9"/>
      <c r="E25" s="9"/>
      <c r="F25" s="9"/>
      <c r="G25" s="9"/>
      <c r="H25" s="9"/>
    </row>
    <row r="26" spans="1:8" ht="15">
      <c r="A26" s="15"/>
      <c r="B26" s="40"/>
      <c r="C26" s="9"/>
      <c r="D26" s="9"/>
      <c r="E26" s="9"/>
      <c r="F26" s="9"/>
      <c r="G26" s="9"/>
      <c r="H26" s="9"/>
    </row>
    <row r="27" spans="1:8" ht="18">
      <c r="A27" s="2"/>
      <c r="B27" s="36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35"/>
      <c r="C28" s="1"/>
      <c r="D28" s="1"/>
      <c r="E28" s="1"/>
      <c r="F28" s="1"/>
      <c r="G28" s="1"/>
      <c r="H28" s="1"/>
    </row>
    <row r="29" spans="1:8" ht="20.25">
      <c r="A29" s="18" t="s">
        <v>10</v>
      </c>
      <c r="B29" s="41" t="s">
        <v>11</v>
      </c>
      <c r="C29" s="19" t="s">
        <v>12</v>
      </c>
      <c r="D29" s="19"/>
      <c r="E29" s="23" t="s">
        <v>35</v>
      </c>
      <c r="F29" s="23"/>
      <c r="G29" s="24" t="s">
        <v>35</v>
      </c>
      <c r="H29" s="24"/>
    </row>
    <row r="30" spans="1:8" ht="18">
      <c r="A30" s="18"/>
      <c r="B30" s="41"/>
      <c r="C30" s="19"/>
      <c r="D30" s="19"/>
      <c r="E30" s="19"/>
      <c r="F30" s="19"/>
      <c r="G30" s="19"/>
      <c r="H30" s="19"/>
    </row>
    <row r="31" spans="1:8" ht="18">
      <c r="A31" s="26" t="s">
        <v>78</v>
      </c>
      <c r="B31" s="41" t="str">
        <f>B6</f>
        <v>GS Scheibenberg</v>
      </c>
      <c r="C31" s="18">
        <f>G31-H31</f>
        <v>17</v>
      </c>
      <c r="D31" s="18"/>
      <c r="E31" s="19">
        <f>SUM(E14:E16,F18:F20)</f>
        <v>4</v>
      </c>
      <c r="F31" s="19">
        <f>SUM(F14:F16,E18:E20)</f>
        <v>0</v>
      </c>
      <c r="G31" s="19">
        <f>SUM(G14:G16,H18:H20)</f>
        <v>23</v>
      </c>
      <c r="H31" s="19">
        <f>SUM(H14:H16,G18:G20)</f>
        <v>6</v>
      </c>
    </row>
    <row r="32" spans="1:8" ht="18">
      <c r="A32" s="26" t="s">
        <v>79</v>
      </c>
      <c r="B32" s="41" t="str">
        <f>B7</f>
        <v>GS Grumbach</v>
      </c>
      <c r="C32" s="18">
        <f>G32-H32</f>
        <v>-4</v>
      </c>
      <c r="D32" s="18"/>
      <c r="E32" s="19">
        <f>SUM(F14:F16,E22:E24)</f>
        <v>1</v>
      </c>
      <c r="F32" s="19">
        <f>SUM(E14:E16,F22:F24)</f>
        <v>3</v>
      </c>
      <c r="G32" s="19">
        <f>SUM(H14:H16,G22:G24)</f>
        <v>15</v>
      </c>
      <c r="H32" s="19">
        <f>SUM(G14:G16,H22:H24)</f>
        <v>19</v>
      </c>
    </row>
    <row r="33" spans="1:8" ht="18">
      <c r="A33" s="26" t="s">
        <v>84</v>
      </c>
      <c r="B33" s="41" t="str">
        <f>B8</f>
        <v>GS Schlettau</v>
      </c>
      <c r="C33" s="18">
        <f>G33-H33</f>
        <v>-13</v>
      </c>
      <c r="D33" s="18"/>
      <c r="E33" s="19">
        <f>SUM(E18:E20,F22:F24)</f>
        <v>1</v>
      </c>
      <c r="F33" s="19">
        <f>SUM(F18:F20,E22:E24)</f>
        <v>3</v>
      </c>
      <c r="G33" s="19">
        <f>SUM(G18:G20,H22:H24)</f>
        <v>9</v>
      </c>
      <c r="H33" s="19">
        <f>SUM(H18:H20,G22:G24)</f>
        <v>22</v>
      </c>
    </row>
    <row r="34" spans="1:8" ht="15">
      <c r="A34" s="1"/>
      <c r="B34" s="35"/>
      <c r="C34" s="1"/>
      <c r="D34" s="1"/>
      <c r="E34" s="1"/>
      <c r="F34" s="1"/>
      <c r="G34" s="1"/>
      <c r="H34" s="1"/>
    </row>
    <row r="35" spans="1:8" ht="15">
      <c r="A35" s="1"/>
      <c r="B35" s="35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H35"/>
  <sheetViews>
    <sheetView zoomScalePageLayoutView="0" workbookViewId="0" topLeftCell="A1">
      <selection activeCell="K34" sqref="K34:K35"/>
    </sheetView>
  </sheetViews>
  <sheetFormatPr defaultColWidth="11.421875" defaultRowHeight="12.75"/>
  <cols>
    <col min="1" max="1" width="6.57421875" style="0" customWidth="1"/>
    <col min="2" max="2" width="22.7109375" style="4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31" t="s">
        <v>36</v>
      </c>
      <c r="B1" s="31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37</v>
      </c>
      <c r="B2" s="31"/>
      <c r="C2" s="29"/>
      <c r="D2" s="29"/>
      <c r="E2" s="30"/>
      <c r="F2" s="30"/>
      <c r="G2" s="30"/>
      <c r="H2" s="30"/>
    </row>
    <row r="3" spans="1:8" ht="23.25">
      <c r="A3" s="4"/>
      <c r="B3" s="35"/>
      <c r="C3" s="1"/>
      <c r="D3" s="1"/>
      <c r="E3" s="1"/>
      <c r="F3" s="1"/>
      <c r="G3" s="1"/>
      <c r="H3" s="1"/>
    </row>
    <row r="4" spans="1:8" ht="18">
      <c r="A4" s="1"/>
      <c r="B4" s="36" t="s">
        <v>14</v>
      </c>
      <c r="C4" s="1" t="s">
        <v>41</v>
      </c>
      <c r="D4" s="1"/>
      <c r="E4" s="1"/>
      <c r="F4" s="1"/>
      <c r="G4" s="1"/>
      <c r="H4" s="1"/>
    </row>
    <row r="5" spans="1:8" ht="15.75">
      <c r="A5" s="2"/>
      <c r="B5" s="37"/>
      <c r="C5" s="1"/>
      <c r="D5" s="1"/>
      <c r="E5" s="1"/>
      <c r="F5" s="1"/>
      <c r="G5" s="1"/>
      <c r="H5" s="1"/>
    </row>
    <row r="6" spans="1:2" s="5" customFormat="1" ht="18">
      <c r="A6" s="26" t="s">
        <v>2</v>
      </c>
      <c r="B6" s="28" t="s">
        <v>63</v>
      </c>
    </row>
    <row r="7" spans="1:2" s="5" customFormat="1" ht="18">
      <c r="A7" s="26" t="s">
        <v>0</v>
      </c>
      <c r="B7" s="28" t="s">
        <v>60</v>
      </c>
    </row>
    <row r="8" spans="1:2" s="5" customFormat="1" ht="18">
      <c r="A8" s="26" t="s">
        <v>1</v>
      </c>
      <c r="B8" s="28" t="s">
        <v>80</v>
      </c>
    </row>
    <row r="9" spans="1:2" s="5" customFormat="1" ht="18">
      <c r="A9" s="13"/>
      <c r="B9" s="17"/>
    </row>
    <row r="10" spans="1:8" ht="15">
      <c r="A10" s="2"/>
      <c r="B10" s="35"/>
      <c r="C10" s="1"/>
      <c r="D10" s="1"/>
      <c r="E10" s="1"/>
      <c r="F10" s="1"/>
      <c r="G10" s="1"/>
      <c r="H10" s="1"/>
    </row>
    <row r="11" spans="1:8" ht="15">
      <c r="A11" s="2"/>
      <c r="B11" s="35"/>
      <c r="C11" s="1"/>
      <c r="D11" s="1"/>
      <c r="E11" s="1"/>
      <c r="F11" s="1"/>
      <c r="G11" s="1"/>
      <c r="H11" s="1"/>
    </row>
    <row r="12" spans="1:8" ht="20.25">
      <c r="A12" s="10"/>
      <c r="B12" s="38" t="s">
        <v>13</v>
      </c>
      <c r="C12" s="7"/>
      <c r="D12" s="7"/>
      <c r="E12" s="23" t="s">
        <v>35</v>
      </c>
      <c r="F12" s="23"/>
      <c r="G12" s="24" t="s">
        <v>35</v>
      </c>
      <c r="H12" s="24"/>
    </row>
    <row r="13" spans="1:8" ht="23.25">
      <c r="A13" s="10"/>
      <c r="B13" s="38"/>
      <c r="C13" s="7"/>
      <c r="D13" s="7"/>
      <c r="E13" s="8"/>
      <c r="F13" s="8"/>
      <c r="G13" s="8"/>
      <c r="H13" s="8"/>
    </row>
    <row r="14" spans="1:8" ht="15">
      <c r="A14" s="14" t="s">
        <v>4</v>
      </c>
      <c r="B14" s="39" t="str">
        <f>B6</f>
        <v>GS Thum</v>
      </c>
      <c r="C14" s="7" t="str">
        <f>B7</f>
        <v>GS Königswalde</v>
      </c>
      <c r="D14" s="7"/>
      <c r="E14" s="25">
        <v>2</v>
      </c>
      <c r="F14" s="25">
        <v>0</v>
      </c>
      <c r="G14" s="25">
        <v>14</v>
      </c>
      <c r="H14" s="25">
        <v>4</v>
      </c>
    </row>
    <row r="15" spans="1:8" ht="15">
      <c r="A15" s="14"/>
      <c r="B15" s="39"/>
      <c r="C15" s="7"/>
      <c r="D15" s="7"/>
      <c r="E15" s="25"/>
      <c r="F15" s="25"/>
      <c r="G15" s="25"/>
      <c r="H15" s="25"/>
    </row>
    <row r="16" spans="1:8" ht="15">
      <c r="A16" s="14"/>
      <c r="B16" s="39"/>
      <c r="C16" s="7"/>
      <c r="D16" s="7"/>
      <c r="E16" s="25"/>
      <c r="F16" s="25"/>
      <c r="G16" s="25"/>
      <c r="H16" s="25"/>
    </row>
    <row r="17" spans="1:8" ht="15">
      <c r="A17" s="14"/>
      <c r="B17" s="39"/>
      <c r="C17" s="7"/>
      <c r="D17" s="7"/>
      <c r="E17" s="7"/>
      <c r="F17" s="7"/>
      <c r="G17" s="7"/>
      <c r="H17" s="7"/>
    </row>
    <row r="18" spans="1:8" ht="15">
      <c r="A18" s="14" t="s">
        <v>21</v>
      </c>
      <c r="B18" s="39" t="str">
        <f>B8</f>
        <v>GS An d.Riesenb.</v>
      </c>
      <c r="C18" s="7" t="str">
        <f>B6</f>
        <v>GS Thum</v>
      </c>
      <c r="D18" s="7"/>
      <c r="E18" s="25">
        <v>0</v>
      </c>
      <c r="F18" s="25">
        <v>2</v>
      </c>
      <c r="G18" s="25">
        <v>7</v>
      </c>
      <c r="H18" s="25">
        <v>11</v>
      </c>
    </row>
    <row r="19" spans="1:8" ht="15">
      <c r="A19" s="14"/>
      <c r="B19" s="39"/>
      <c r="C19" s="7"/>
      <c r="D19" s="7"/>
      <c r="E19" s="25"/>
      <c r="F19" s="25"/>
      <c r="G19" s="25"/>
      <c r="H19" s="25"/>
    </row>
    <row r="20" spans="1:8" ht="15">
      <c r="A20" s="14"/>
      <c r="B20" s="39"/>
      <c r="C20" s="7"/>
      <c r="D20" s="7"/>
      <c r="E20" s="25"/>
      <c r="F20" s="25"/>
      <c r="G20" s="25"/>
      <c r="H20" s="25"/>
    </row>
    <row r="21" spans="1:8" ht="15">
      <c r="A21" s="14"/>
      <c r="B21" s="39"/>
      <c r="C21" s="7"/>
      <c r="D21" s="7"/>
      <c r="E21" s="7"/>
      <c r="F21" s="7"/>
      <c r="G21" s="7"/>
      <c r="H21" s="7"/>
    </row>
    <row r="22" spans="1:8" ht="15">
      <c r="A22" s="14" t="s">
        <v>22</v>
      </c>
      <c r="B22" s="39" t="str">
        <f>B7</f>
        <v>GS Königswalde</v>
      </c>
      <c r="C22" s="7" t="str">
        <f>B8</f>
        <v>GS An d.Riesenb.</v>
      </c>
      <c r="D22" s="7"/>
      <c r="E22" s="25">
        <v>0</v>
      </c>
      <c r="F22" s="25">
        <v>2</v>
      </c>
      <c r="G22" s="25">
        <v>3</v>
      </c>
      <c r="H22" s="25">
        <v>12</v>
      </c>
    </row>
    <row r="23" spans="1:8" ht="15">
      <c r="A23" s="14"/>
      <c r="B23" s="39"/>
      <c r="C23" s="7"/>
      <c r="D23" s="7"/>
      <c r="E23" s="25"/>
      <c r="F23" s="25"/>
      <c r="G23" s="25"/>
      <c r="H23" s="25"/>
    </row>
    <row r="24" spans="1:8" ht="15">
      <c r="A24" s="14"/>
      <c r="B24" s="39"/>
      <c r="C24" s="7"/>
      <c r="D24" s="7"/>
      <c r="E24" s="25"/>
      <c r="F24" s="25"/>
      <c r="G24" s="25"/>
      <c r="H24" s="25"/>
    </row>
    <row r="25" spans="1:8" ht="15">
      <c r="A25" s="15"/>
      <c r="B25" s="40"/>
      <c r="C25" s="9"/>
      <c r="D25" s="9"/>
      <c r="E25" s="9"/>
      <c r="F25" s="9"/>
      <c r="G25" s="9"/>
      <c r="H25" s="9"/>
    </row>
    <row r="26" spans="1:8" ht="15">
      <c r="A26" s="15"/>
      <c r="B26" s="40"/>
      <c r="C26" s="9"/>
      <c r="D26" s="9"/>
      <c r="E26" s="9"/>
      <c r="F26" s="9"/>
      <c r="G26" s="9"/>
      <c r="H26" s="9"/>
    </row>
    <row r="27" spans="1:8" ht="18">
      <c r="A27" s="2"/>
      <c r="B27" s="36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35"/>
      <c r="C28" s="1"/>
      <c r="D28" s="1"/>
      <c r="E28" s="1"/>
      <c r="F28" s="1"/>
      <c r="G28" s="1"/>
      <c r="H28" s="1"/>
    </row>
    <row r="29" spans="1:8" ht="20.25">
      <c r="A29" s="18" t="s">
        <v>10</v>
      </c>
      <c r="B29" s="41" t="s">
        <v>11</v>
      </c>
      <c r="C29" s="19" t="s">
        <v>12</v>
      </c>
      <c r="D29" s="19"/>
      <c r="E29" s="23" t="s">
        <v>35</v>
      </c>
      <c r="F29" s="23"/>
      <c r="G29" s="24" t="s">
        <v>35</v>
      </c>
      <c r="H29" s="24"/>
    </row>
    <row r="30" spans="1:8" ht="18">
      <c r="A30" s="18"/>
      <c r="B30" s="41"/>
      <c r="C30" s="19"/>
      <c r="D30" s="19"/>
      <c r="E30" s="19"/>
      <c r="F30" s="19"/>
      <c r="G30" s="19"/>
      <c r="H30" s="19"/>
    </row>
    <row r="31" spans="1:8" ht="18">
      <c r="A31" s="26" t="s">
        <v>87</v>
      </c>
      <c r="B31" s="41" t="str">
        <f>B6</f>
        <v>GS Thum</v>
      </c>
      <c r="C31" s="18">
        <f>G31-H31</f>
        <v>14</v>
      </c>
      <c r="D31" s="18"/>
      <c r="E31" s="19">
        <f>SUM(E14:E16,F18:F20)</f>
        <v>4</v>
      </c>
      <c r="F31" s="19">
        <f>SUM(F14:F16,E18:E20)</f>
        <v>0</v>
      </c>
      <c r="G31" s="19">
        <f>SUM(G14:G16,H18:H20)</f>
        <v>25</v>
      </c>
      <c r="H31" s="19">
        <f>SUM(H14:H16,G18:G20)</f>
        <v>11</v>
      </c>
    </row>
    <row r="32" spans="1:8" ht="18">
      <c r="A32" s="26" t="s">
        <v>89</v>
      </c>
      <c r="B32" s="41" t="str">
        <f>B7</f>
        <v>GS Königswalde</v>
      </c>
      <c r="C32" s="18">
        <f>G32-H32</f>
        <v>-19</v>
      </c>
      <c r="D32" s="18"/>
      <c r="E32" s="19">
        <f>SUM(F14:F16,E22:E24)</f>
        <v>0</v>
      </c>
      <c r="F32" s="19">
        <f>SUM(E14:E16,F22:F24)</f>
        <v>4</v>
      </c>
      <c r="G32" s="19">
        <f>SUM(H14:H16,G22:G24)</f>
        <v>7</v>
      </c>
      <c r="H32" s="19">
        <f>SUM(G14:G16,H22:H24)</f>
        <v>26</v>
      </c>
    </row>
    <row r="33" spans="1:8" ht="18">
      <c r="A33" s="26" t="s">
        <v>88</v>
      </c>
      <c r="B33" s="41" t="str">
        <f>B8</f>
        <v>GS An d.Riesenb.</v>
      </c>
      <c r="C33" s="18">
        <f>G33-H33</f>
        <v>5</v>
      </c>
      <c r="D33" s="18"/>
      <c r="E33" s="19">
        <f>SUM(E18:E20,F22:F24)</f>
        <v>2</v>
      </c>
      <c r="F33" s="19">
        <f>SUM(F18:F20,E22:E24)</f>
        <v>2</v>
      </c>
      <c r="G33" s="19">
        <f>SUM(G18:G20,H22:H24)</f>
        <v>19</v>
      </c>
      <c r="H33" s="19">
        <f>SUM(H18:H20,G22:G24)</f>
        <v>14</v>
      </c>
    </row>
    <row r="34" spans="1:8" ht="15">
      <c r="A34" s="1"/>
      <c r="B34" s="35"/>
      <c r="C34" s="1"/>
      <c r="D34" s="1"/>
      <c r="E34" s="1"/>
      <c r="F34" s="1"/>
      <c r="G34" s="1"/>
      <c r="H34" s="1"/>
    </row>
    <row r="35" spans="1:8" ht="15">
      <c r="A35" s="1"/>
      <c r="B35" s="35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tabSelected="1" zoomScalePageLayoutView="0" workbookViewId="0" topLeftCell="A1">
      <selection activeCell="H8" sqref="H8"/>
    </sheetView>
  </sheetViews>
  <sheetFormatPr defaultColWidth="11.421875" defaultRowHeight="24.75" customHeight="1"/>
  <cols>
    <col min="1" max="1" width="17.28125" style="0" customWidth="1"/>
  </cols>
  <sheetData>
    <row r="1" spans="1:4" s="33" customFormat="1" ht="24.75" customHeight="1">
      <c r="A1" s="32" t="s">
        <v>51</v>
      </c>
      <c r="B1" s="32"/>
      <c r="C1" s="32"/>
      <c r="D1" s="32"/>
    </row>
    <row r="2" spans="1:4" s="33" customFormat="1" ht="24.75" customHeight="1">
      <c r="A2" s="32" t="s">
        <v>52</v>
      </c>
      <c r="B2" s="32"/>
      <c r="C2" s="32"/>
      <c r="D2" s="32"/>
    </row>
    <row r="4" spans="1:2" s="34" customFormat="1" ht="24.75" customHeight="1">
      <c r="A4" s="34" t="s">
        <v>10</v>
      </c>
      <c r="B4" s="34" t="s">
        <v>11</v>
      </c>
    </row>
    <row r="5" spans="1:5" ht="24.75" customHeight="1">
      <c r="A5" s="4" t="s">
        <v>75</v>
      </c>
      <c r="B5" s="4" t="s">
        <v>65</v>
      </c>
      <c r="C5" s="4"/>
      <c r="D5" s="4"/>
      <c r="E5" s="4"/>
    </row>
    <row r="6" spans="1:6" ht="24.75" customHeight="1">
      <c r="A6" s="4" t="s">
        <v>76</v>
      </c>
      <c r="B6" s="4" t="s">
        <v>61</v>
      </c>
      <c r="C6" s="4"/>
      <c r="D6" s="4"/>
      <c r="E6" s="4"/>
      <c r="F6" s="4"/>
    </row>
    <row r="7" spans="1:6" ht="24.75" customHeight="1">
      <c r="A7" s="4" t="s">
        <v>77</v>
      </c>
      <c r="B7" s="4" t="s">
        <v>67</v>
      </c>
      <c r="C7" s="4"/>
      <c r="D7" s="4"/>
      <c r="E7" s="4"/>
      <c r="F7" s="4"/>
    </row>
    <row r="8" spans="1:6" ht="24.75" customHeight="1">
      <c r="A8" s="4" t="s">
        <v>78</v>
      </c>
      <c r="B8" s="4" t="s">
        <v>62</v>
      </c>
      <c r="C8" s="4"/>
      <c r="D8" s="4"/>
      <c r="E8" s="4"/>
      <c r="F8" s="4"/>
    </row>
    <row r="9" spans="1:6" ht="24.75" customHeight="1">
      <c r="A9" s="4" t="s">
        <v>79</v>
      </c>
      <c r="B9" s="4" t="s">
        <v>66</v>
      </c>
      <c r="C9" s="4"/>
      <c r="D9" s="4"/>
      <c r="E9" s="4"/>
      <c r="F9" s="4"/>
    </row>
    <row r="10" spans="1:6" ht="24.75" customHeight="1">
      <c r="A10" s="4" t="s">
        <v>84</v>
      </c>
      <c r="B10" s="4" t="s">
        <v>69</v>
      </c>
      <c r="C10" s="4"/>
      <c r="D10" s="4"/>
      <c r="E10" s="4"/>
      <c r="F10" s="4"/>
    </row>
    <row r="11" spans="1:6" ht="24.75" customHeight="1">
      <c r="A11" s="4" t="s">
        <v>87</v>
      </c>
      <c r="B11" s="4" t="s">
        <v>63</v>
      </c>
      <c r="C11" s="4"/>
      <c r="D11" s="4"/>
      <c r="E11" s="4"/>
      <c r="F11" s="4"/>
    </row>
    <row r="12" spans="1:6" ht="24.75" customHeight="1">
      <c r="A12" s="4" t="s">
        <v>88</v>
      </c>
      <c r="B12" s="4" t="s">
        <v>54</v>
      </c>
      <c r="C12" s="4"/>
      <c r="D12" s="4"/>
      <c r="E12" s="4"/>
      <c r="F12" s="4"/>
    </row>
    <row r="13" spans="1:6" ht="24.75" customHeight="1">
      <c r="A13" s="4" t="s">
        <v>89</v>
      </c>
      <c r="B13" s="4" t="s">
        <v>60</v>
      </c>
      <c r="C13" s="4"/>
      <c r="D13" s="4"/>
      <c r="E13" s="4"/>
      <c r="F13" s="4"/>
    </row>
    <row r="14" spans="1:6" ht="24.75" customHeight="1">
      <c r="A14" s="4" t="s">
        <v>82</v>
      </c>
      <c r="B14" s="4" t="s">
        <v>57</v>
      </c>
      <c r="C14" s="4"/>
      <c r="D14" s="4"/>
      <c r="E14" s="4"/>
      <c r="F14" s="4"/>
    </row>
    <row r="15" spans="1:6" ht="24.75" customHeight="1">
      <c r="A15" s="4" t="s">
        <v>82</v>
      </c>
      <c r="B15" s="4" t="s">
        <v>55</v>
      </c>
      <c r="C15" s="4"/>
      <c r="D15" s="4"/>
      <c r="E15" s="4"/>
      <c r="F15" s="4"/>
    </row>
    <row r="16" spans="1:6" ht="24.75" customHeight="1">
      <c r="A16" s="4" t="s">
        <v>82</v>
      </c>
      <c r="B16" s="4" t="s">
        <v>56</v>
      </c>
      <c r="C16" s="4"/>
      <c r="D16" s="4"/>
      <c r="E16" s="4"/>
      <c r="F16" s="4"/>
    </row>
    <row r="17" spans="1:6" ht="24.75" customHeight="1">
      <c r="A17" s="4" t="s">
        <v>83</v>
      </c>
      <c r="B17" s="4" t="s">
        <v>68</v>
      </c>
      <c r="C17" s="4"/>
      <c r="D17" s="4"/>
      <c r="E17" s="4"/>
      <c r="F17" s="4"/>
    </row>
    <row r="18" spans="1:6" ht="24.75" customHeight="1">
      <c r="A18" s="4" t="s">
        <v>83</v>
      </c>
      <c r="B18" s="4" t="s">
        <v>58</v>
      </c>
      <c r="C18" s="4"/>
      <c r="D18" s="4"/>
      <c r="E18" s="4"/>
      <c r="F18" s="4"/>
    </row>
    <row r="19" spans="1:6" ht="24.75" customHeight="1">
      <c r="A19" s="4" t="s">
        <v>83</v>
      </c>
      <c r="B19" s="4" t="s">
        <v>53</v>
      </c>
      <c r="C19" s="4"/>
      <c r="D19" s="4"/>
      <c r="E19" s="4"/>
      <c r="F19" s="4"/>
    </row>
    <row r="20" spans="1:6" ht="24.75" customHeight="1">
      <c r="A20" s="4" t="s">
        <v>85</v>
      </c>
      <c r="B20" s="4" t="s">
        <v>64</v>
      </c>
      <c r="C20" s="4"/>
      <c r="D20" s="4"/>
      <c r="E20" s="4"/>
      <c r="F20" s="4"/>
    </row>
    <row r="21" spans="1:6" ht="24.75" customHeight="1">
      <c r="A21" s="4" t="s">
        <v>85</v>
      </c>
      <c r="B21" s="4" t="s">
        <v>59</v>
      </c>
      <c r="C21" s="4"/>
      <c r="D21" s="4"/>
      <c r="E21" s="4"/>
      <c r="F21" s="4"/>
    </row>
    <row r="22" ht="24.75" customHeight="1">
      <c r="F22" s="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2011-05-11T15:39:06Z</cp:lastPrinted>
  <dcterms:created xsi:type="dcterms:W3CDTF">2008-04-15T07:18:01Z</dcterms:created>
  <dcterms:modified xsi:type="dcterms:W3CDTF">2011-05-11T17:20:47Z</dcterms:modified>
  <cp:category/>
  <cp:version/>
  <cp:contentType/>
  <cp:contentStatus/>
</cp:coreProperties>
</file>