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75" windowWidth="15195" windowHeight="7935" activeTab="4"/>
  </bookViews>
  <sheets>
    <sheet name="Startseite und Hilfe" sheetId="1" r:id="rId1"/>
    <sheet name="Anwesenheit" sheetId="2" r:id="rId2"/>
    <sheet name="Benotung Typ I" sheetId="3" r:id="rId3"/>
    <sheet name="Benotung Typ II" sheetId="4" r:id="rId4"/>
    <sheet name="Gesamt" sheetId="5" r:id="rId5"/>
  </sheets>
  <definedNames>
    <definedName name="_xlnm.Print_Titles" localSheetId="1">'Anwesenheit'!$A:$E</definedName>
    <definedName name="_xlnm.Print_Titles" localSheetId="2">'Benotung Typ I'!$A:$C</definedName>
    <definedName name="_xlnm.Print_Titles" localSheetId="3">'Benotung Typ II'!$A:$C</definedName>
  </definedNames>
  <calcPr fullCalcOnLoad="1"/>
</workbook>
</file>

<file path=xl/comments2.xml><?xml version="1.0" encoding="utf-8"?>
<comments xmlns="http://schemas.openxmlformats.org/spreadsheetml/2006/main">
  <authors>
    <author>U. Hempel</author>
  </authors>
  <commentList>
    <comment ref="B1" authorId="0">
      <text>
        <r>
          <rPr>
            <b/>
            <sz val="8"/>
            <rFont val="Tahoma"/>
            <family val="0"/>
          </rPr>
          <t xml:space="preserve">Bitte hier Klasse eintragen!
</t>
        </r>
      </text>
    </comment>
    <comment ref="F2" authorId="0">
      <text>
        <r>
          <rPr>
            <b/>
            <sz val="8"/>
            <rFont val="Tahoma"/>
            <family val="0"/>
          </rPr>
          <t>Bitte hier Datum eintragen
Bei fehlerhaftem Datum erscheint ein F über dem Datum!</t>
        </r>
        <r>
          <rPr>
            <sz val="8"/>
            <rFont val="Tahoma"/>
            <family val="0"/>
          </rPr>
          <t xml:space="preserve">
</t>
        </r>
      </text>
    </comment>
    <comment ref="G2" authorId="0">
      <text>
        <r>
          <rPr>
            <b/>
            <sz val="8"/>
            <rFont val="Tahoma"/>
            <family val="0"/>
          </rPr>
          <t>Bitte hier Datum eintragen
Bei fehlerhaftem Datum erscheint ein F über dem Datum!</t>
        </r>
        <r>
          <rPr>
            <sz val="8"/>
            <rFont val="Tahoma"/>
            <family val="0"/>
          </rPr>
          <t xml:space="preserve">
</t>
        </r>
      </text>
    </comment>
    <comment ref="H2" authorId="0">
      <text>
        <r>
          <rPr>
            <b/>
            <sz val="8"/>
            <rFont val="Tahoma"/>
            <family val="0"/>
          </rPr>
          <t>Bitte hier Datum eintragen
Bei fehlerhaftem Datum erscheint ein F über dem Datum!</t>
        </r>
        <r>
          <rPr>
            <sz val="8"/>
            <rFont val="Tahoma"/>
            <family val="0"/>
          </rPr>
          <t xml:space="preserve">
</t>
        </r>
      </text>
    </comment>
    <comment ref="I2" authorId="0">
      <text>
        <r>
          <rPr>
            <b/>
            <sz val="8"/>
            <rFont val="Tahoma"/>
            <family val="0"/>
          </rPr>
          <t>Bitte hier Datum eintragen
Bei fehlerhaftem Datum erscheint ein F über dem Datum!</t>
        </r>
        <r>
          <rPr>
            <sz val="8"/>
            <rFont val="Tahoma"/>
            <family val="0"/>
          </rPr>
          <t xml:space="preserve">
</t>
        </r>
      </text>
    </comment>
    <comment ref="J2" authorId="0">
      <text>
        <r>
          <rPr>
            <b/>
            <sz val="8"/>
            <rFont val="Tahoma"/>
            <family val="0"/>
          </rPr>
          <t>Bitte hier Datum eintragen
Bei fehlerhaftem Datum erscheint ein F über dem Datum!</t>
        </r>
        <r>
          <rPr>
            <sz val="8"/>
            <rFont val="Tahoma"/>
            <family val="0"/>
          </rPr>
          <t xml:space="preserve">
</t>
        </r>
      </text>
    </comment>
    <comment ref="K2" authorId="0">
      <text>
        <r>
          <rPr>
            <b/>
            <sz val="8"/>
            <rFont val="Tahoma"/>
            <family val="0"/>
          </rPr>
          <t>Bitte hier Datum eintragen
Bei fehlerhaftem Datum erscheint ein F über dem Datum!</t>
        </r>
        <r>
          <rPr>
            <sz val="8"/>
            <rFont val="Tahoma"/>
            <family val="0"/>
          </rPr>
          <t xml:space="preserve">
</t>
        </r>
      </text>
    </comment>
    <comment ref="L2" authorId="0">
      <text>
        <r>
          <rPr>
            <b/>
            <sz val="8"/>
            <rFont val="Tahoma"/>
            <family val="0"/>
          </rPr>
          <t>Bitte hier Datum eintragen
Bei fehlerhaftem Datum erscheint ein F über dem Datum!</t>
        </r>
        <r>
          <rPr>
            <sz val="8"/>
            <rFont val="Tahoma"/>
            <family val="0"/>
          </rPr>
          <t xml:space="preserve">
</t>
        </r>
      </text>
    </comment>
    <comment ref="M2" authorId="0">
      <text>
        <r>
          <rPr>
            <b/>
            <sz val="8"/>
            <rFont val="Tahoma"/>
            <family val="0"/>
          </rPr>
          <t>Bitte hier Datum eintragen
Bei fehlerhaftem Datum erscheint ein F über dem Datum!</t>
        </r>
        <r>
          <rPr>
            <sz val="8"/>
            <rFont val="Tahoma"/>
            <family val="0"/>
          </rPr>
          <t xml:space="preserve">
</t>
        </r>
      </text>
    </comment>
    <comment ref="N2" authorId="0">
      <text>
        <r>
          <rPr>
            <b/>
            <sz val="8"/>
            <rFont val="Tahoma"/>
            <family val="0"/>
          </rPr>
          <t>Bitte hier Datum eintragen
Bei fehlerhaftem Datum erscheint ein F über dem Datum!</t>
        </r>
        <r>
          <rPr>
            <sz val="8"/>
            <rFont val="Tahoma"/>
            <family val="0"/>
          </rPr>
          <t xml:space="preserve">
</t>
        </r>
      </text>
    </comment>
    <comment ref="O2" authorId="0">
      <text>
        <r>
          <rPr>
            <b/>
            <sz val="8"/>
            <rFont val="Tahoma"/>
            <family val="0"/>
          </rPr>
          <t>Bitte hier Datum eintragen
Bei fehlerhaftem Datum erscheint ein F über dem Datum!</t>
        </r>
        <r>
          <rPr>
            <sz val="8"/>
            <rFont val="Tahoma"/>
            <family val="0"/>
          </rPr>
          <t xml:space="preserve">
</t>
        </r>
      </text>
    </comment>
    <comment ref="P2" authorId="0">
      <text>
        <r>
          <rPr>
            <b/>
            <sz val="8"/>
            <rFont val="Tahoma"/>
            <family val="0"/>
          </rPr>
          <t>Bitte hier Datum eintragen
Bei fehlerhaftem Datum erscheint ein F über dem Datum!</t>
        </r>
        <r>
          <rPr>
            <sz val="8"/>
            <rFont val="Tahoma"/>
            <family val="0"/>
          </rPr>
          <t xml:space="preserve">
</t>
        </r>
      </text>
    </comment>
    <comment ref="Q2" authorId="0">
      <text>
        <r>
          <rPr>
            <b/>
            <sz val="8"/>
            <rFont val="Tahoma"/>
            <family val="0"/>
          </rPr>
          <t>Bitte hier Datum eintragen
Bei fehlerhaftem Datum erscheint ein F über dem Datum!</t>
        </r>
        <r>
          <rPr>
            <sz val="8"/>
            <rFont val="Tahoma"/>
            <family val="0"/>
          </rPr>
          <t xml:space="preserve">
</t>
        </r>
      </text>
    </comment>
    <comment ref="R2" authorId="0">
      <text>
        <r>
          <rPr>
            <b/>
            <sz val="8"/>
            <rFont val="Tahoma"/>
            <family val="0"/>
          </rPr>
          <t>Bitte hier Datum eintragen
Bei fehlerhaftem Datum erscheint ein F über dem Datum!</t>
        </r>
        <r>
          <rPr>
            <sz val="8"/>
            <rFont val="Tahoma"/>
            <family val="0"/>
          </rPr>
          <t xml:space="preserve">
</t>
        </r>
      </text>
    </comment>
    <comment ref="S2" authorId="0">
      <text>
        <r>
          <rPr>
            <b/>
            <sz val="8"/>
            <rFont val="Tahoma"/>
            <family val="0"/>
          </rPr>
          <t>Bitte hier Datum eintragen
Bei fehlerhaftem Datum erscheint ein F über dem Datum!</t>
        </r>
        <r>
          <rPr>
            <sz val="8"/>
            <rFont val="Tahoma"/>
            <family val="0"/>
          </rPr>
          <t xml:space="preserve">
</t>
        </r>
      </text>
    </comment>
    <comment ref="T2" authorId="0">
      <text>
        <r>
          <rPr>
            <b/>
            <sz val="8"/>
            <rFont val="Tahoma"/>
            <family val="0"/>
          </rPr>
          <t>Bitte hier Datum eintragen
Bei fehlerhaftem Datum erscheint ein F über dem Datum!</t>
        </r>
        <r>
          <rPr>
            <sz val="8"/>
            <rFont val="Tahoma"/>
            <family val="0"/>
          </rPr>
          <t xml:space="preserve">
</t>
        </r>
      </text>
    </comment>
    <comment ref="U2" authorId="0">
      <text>
        <r>
          <rPr>
            <b/>
            <sz val="8"/>
            <rFont val="Tahoma"/>
            <family val="0"/>
          </rPr>
          <t>Bitte hier Datum eintragen
Bei fehlerhaftem Datum erscheint ein F über dem Datum!</t>
        </r>
        <r>
          <rPr>
            <sz val="8"/>
            <rFont val="Tahoma"/>
            <family val="0"/>
          </rPr>
          <t xml:space="preserve">
</t>
        </r>
      </text>
    </comment>
    <comment ref="V2" authorId="0">
      <text>
        <r>
          <rPr>
            <b/>
            <sz val="8"/>
            <rFont val="Tahoma"/>
            <family val="0"/>
          </rPr>
          <t>Bitte hier Datum eintragen
Bei fehlerhaftem Datum erscheint ein F über dem Datum!</t>
        </r>
        <r>
          <rPr>
            <sz val="8"/>
            <rFont val="Tahoma"/>
            <family val="0"/>
          </rPr>
          <t xml:space="preserve">
</t>
        </r>
      </text>
    </comment>
    <comment ref="W2" authorId="0">
      <text>
        <r>
          <rPr>
            <b/>
            <sz val="8"/>
            <rFont val="Tahoma"/>
            <family val="0"/>
          </rPr>
          <t>Bitte hier Datum eintragen
Bei fehlerhaftem Datum erscheint ein F über dem Datum!</t>
        </r>
        <r>
          <rPr>
            <sz val="8"/>
            <rFont val="Tahoma"/>
            <family val="0"/>
          </rPr>
          <t xml:space="preserve">
</t>
        </r>
      </text>
    </comment>
    <comment ref="X2" authorId="0">
      <text>
        <r>
          <rPr>
            <b/>
            <sz val="8"/>
            <rFont val="Tahoma"/>
            <family val="0"/>
          </rPr>
          <t>Bitte hier Datum eintragen
Bei fehlerhaftem Datum erscheint ein F über dem Datum!</t>
        </r>
        <r>
          <rPr>
            <sz val="8"/>
            <rFont val="Tahoma"/>
            <family val="0"/>
          </rPr>
          <t xml:space="preserve">
</t>
        </r>
      </text>
    </comment>
    <comment ref="Y2" authorId="0">
      <text>
        <r>
          <rPr>
            <b/>
            <sz val="8"/>
            <rFont val="Tahoma"/>
            <family val="0"/>
          </rPr>
          <t>Bitte hier Datum eintragen
Bei fehlerhaftem Datum erscheint ein F über dem Datum!</t>
        </r>
        <r>
          <rPr>
            <sz val="8"/>
            <rFont val="Tahoma"/>
            <family val="0"/>
          </rPr>
          <t xml:space="preserve">
</t>
        </r>
      </text>
    </comment>
    <comment ref="Z2" authorId="0">
      <text>
        <r>
          <rPr>
            <b/>
            <sz val="8"/>
            <rFont val="Tahoma"/>
            <family val="0"/>
          </rPr>
          <t>Bitte hier Datum eintragen
Bei fehlerhaftem Datum erscheint ein F über dem Datum!</t>
        </r>
        <r>
          <rPr>
            <sz val="8"/>
            <rFont val="Tahoma"/>
            <family val="0"/>
          </rPr>
          <t xml:space="preserve">
</t>
        </r>
      </text>
    </comment>
    <comment ref="AA2" authorId="0">
      <text>
        <r>
          <rPr>
            <b/>
            <sz val="8"/>
            <rFont val="Tahoma"/>
            <family val="0"/>
          </rPr>
          <t>Bitte hier Datum eintragen
Bei fehlerhaftem Datum erscheint ein F über dem Datum!</t>
        </r>
        <r>
          <rPr>
            <sz val="8"/>
            <rFont val="Tahoma"/>
            <family val="0"/>
          </rPr>
          <t xml:space="preserve">
</t>
        </r>
      </text>
    </comment>
    <comment ref="AB2" authorId="0">
      <text>
        <r>
          <rPr>
            <b/>
            <sz val="8"/>
            <rFont val="Tahoma"/>
            <family val="0"/>
          </rPr>
          <t>Bitte hier Datum eintragen
Bei fehlerhaftem Datum erscheint ein F über dem Datum!</t>
        </r>
        <r>
          <rPr>
            <sz val="8"/>
            <rFont val="Tahoma"/>
            <family val="0"/>
          </rPr>
          <t xml:space="preserve">
</t>
        </r>
      </text>
    </comment>
    <comment ref="AC2" authorId="0">
      <text>
        <r>
          <rPr>
            <b/>
            <sz val="8"/>
            <rFont val="Tahoma"/>
            <family val="0"/>
          </rPr>
          <t>Bitte hier Datum eintragen
Bei fehlerhaftem Datum erscheint ein F über dem Datum!</t>
        </r>
        <r>
          <rPr>
            <sz val="8"/>
            <rFont val="Tahoma"/>
            <family val="0"/>
          </rPr>
          <t xml:space="preserve">
</t>
        </r>
      </text>
    </comment>
    <comment ref="AD2" authorId="0">
      <text>
        <r>
          <rPr>
            <b/>
            <sz val="8"/>
            <rFont val="Tahoma"/>
            <family val="0"/>
          </rPr>
          <t>Bitte hier Datum eintragen
Bei fehlerhaftem Datum erscheint ein F über dem Datum!</t>
        </r>
        <r>
          <rPr>
            <sz val="8"/>
            <rFont val="Tahoma"/>
            <family val="0"/>
          </rPr>
          <t xml:space="preserve">
</t>
        </r>
      </text>
    </comment>
    <comment ref="AE2" authorId="0">
      <text>
        <r>
          <rPr>
            <b/>
            <sz val="8"/>
            <rFont val="Tahoma"/>
            <family val="0"/>
          </rPr>
          <t>Bitte hier Datum eintragen
Bei fehlerhaftem Datum erscheint ein F über dem Datum!</t>
        </r>
        <r>
          <rPr>
            <sz val="8"/>
            <rFont val="Tahoma"/>
            <family val="0"/>
          </rPr>
          <t xml:space="preserve">
</t>
        </r>
      </text>
    </comment>
    <comment ref="AF2" authorId="0">
      <text>
        <r>
          <rPr>
            <b/>
            <sz val="8"/>
            <rFont val="Tahoma"/>
            <family val="0"/>
          </rPr>
          <t>Bitte hier Datum eintragen
Bei fehlerhaftem Datum erscheint ein F über dem Datum!</t>
        </r>
        <r>
          <rPr>
            <sz val="8"/>
            <rFont val="Tahoma"/>
            <family val="0"/>
          </rPr>
          <t xml:space="preserve">
</t>
        </r>
      </text>
    </comment>
    <comment ref="AG2" authorId="0">
      <text>
        <r>
          <rPr>
            <b/>
            <sz val="8"/>
            <rFont val="Tahoma"/>
            <family val="0"/>
          </rPr>
          <t>Bitte hier Datum eintragen
Bei fehlerhaftem Datum erscheint ein F über dem Datum!</t>
        </r>
        <r>
          <rPr>
            <sz val="8"/>
            <rFont val="Tahoma"/>
            <family val="0"/>
          </rPr>
          <t xml:space="preserve">
</t>
        </r>
      </text>
    </comment>
    <comment ref="AH2" authorId="0">
      <text>
        <r>
          <rPr>
            <b/>
            <sz val="8"/>
            <rFont val="Tahoma"/>
            <family val="0"/>
          </rPr>
          <t>Bitte hier Datum eintragen
Bei fehlerhaftem Datum erscheint ein F über dem Datum!</t>
        </r>
        <r>
          <rPr>
            <sz val="8"/>
            <rFont val="Tahoma"/>
            <family val="0"/>
          </rPr>
          <t xml:space="preserve">
</t>
        </r>
      </text>
    </comment>
    <comment ref="AI2" authorId="0">
      <text>
        <r>
          <rPr>
            <b/>
            <sz val="8"/>
            <rFont val="Tahoma"/>
            <family val="0"/>
          </rPr>
          <t>Bitte hier Datum eintragen
Bei fehlerhaftem Datum erscheint ein F über dem Datum!</t>
        </r>
        <r>
          <rPr>
            <sz val="8"/>
            <rFont val="Tahoma"/>
            <family val="0"/>
          </rPr>
          <t xml:space="preserve">
</t>
        </r>
      </text>
    </comment>
    <comment ref="AJ2" authorId="0">
      <text>
        <r>
          <rPr>
            <b/>
            <sz val="8"/>
            <rFont val="Tahoma"/>
            <family val="0"/>
          </rPr>
          <t>Bitte hier Datum eintragen
Bei fehlerhaftem Datum erscheint ein F über dem Datum!</t>
        </r>
        <r>
          <rPr>
            <sz val="8"/>
            <rFont val="Tahoma"/>
            <family val="0"/>
          </rPr>
          <t xml:space="preserve">
</t>
        </r>
      </text>
    </comment>
    <comment ref="AK2" authorId="0">
      <text>
        <r>
          <rPr>
            <b/>
            <sz val="8"/>
            <rFont val="Tahoma"/>
            <family val="0"/>
          </rPr>
          <t>Bitte hier Datum eintragen
Bei fehlerhaftem Datum erscheint ein F über dem Datum!</t>
        </r>
        <r>
          <rPr>
            <sz val="8"/>
            <rFont val="Tahoma"/>
            <family val="0"/>
          </rPr>
          <t xml:space="preserve">
</t>
        </r>
      </text>
    </comment>
    <comment ref="AL2" authorId="0">
      <text>
        <r>
          <rPr>
            <b/>
            <sz val="8"/>
            <rFont val="Tahoma"/>
            <family val="0"/>
          </rPr>
          <t>Bitte hier Datum eintragen
Bei fehlerhaftem Datum erscheint ein F über dem Datum!</t>
        </r>
        <r>
          <rPr>
            <sz val="8"/>
            <rFont val="Tahoma"/>
            <family val="0"/>
          </rPr>
          <t xml:space="preserve">
</t>
        </r>
      </text>
    </comment>
    <comment ref="AM2" authorId="0">
      <text>
        <r>
          <rPr>
            <b/>
            <sz val="8"/>
            <rFont val="Tahoma"/>
            <family val="0"/>
          </rPr>
          <t>Bitte hier Datum eintragen
Bei fehlerhaftem Datum erscheint ein F über dem Datum!</t>
        </r>
        <r>
          <rPr>
            <sz val="8"/>
            <rFont val="Tahoma"/>
            <family val="0"/>
          </rPr>
          <t xml:space="preserve">
</t>
        </r>
      </text>
    </comment>
    <comment ref="AN2" authorId="0">
      <text>
        <r>
          <rPr>
            <b/>
            <sz val="8"/>
            <rFont val="Tahoma"/>
            <family val="0"/>
          </rPr>
          <t>Bitte hier Datum eintragen
Bei fehlerhaftem Datum erscheint ein F über dem Datum!</t>
        </r>
        <r>
          <rPr>
            <sz val="8"/>
            <rFont val="Tahoma"/>
            <family val="0"/>
          </rPr>
          <t xml:space="preserve">
</t>
        </r>
      </text>
    </comment>
    <comment ref="AO2" authorId="0">
      <text>
        <r>
          <rPr>
            <b/>
            <sz val="8"/>
            <rFont val="Tahoma"/>
            <family val="0"/>
          </rPr>
          <t>Bitte hier Datum eintragen
Bei fehlerhaftem Datum erscheint ein F über dem Datum!</t>
        </r>
        <r>
          <rPr>
            <sz val="8"/>
            <rFont val="Tahoma"/>
            <family val="0"/>
          </rPr>
          <t xml:space="preserve">
</t>
        </r>
      </text>
    </comment>
    <comment ref="AP2" authorId="0">
      <text>
        <r>
          <rPr>
            <b/>
            <sz val="8"/>
            <rFont val="Tahoma"/>
            <family val="0"/>
          </rPr>
          <t>Bitte hier Datum eintragen
Bei fehlerhaftem Datum erscheint ein F über dem Datum!</t>
        </r>
        <r>
          <rPr>
            <sz val="8"/>
            <rFont val="Tahoma"/>
            <family val="0"/>
          </rPr>
          <t xml:space="preserve">
</t>
        </r>
      </text>
    </comment>
    <comment ref="AQ2" authorId="0">
      <text>
        <r>
          <rPr>
            <b/>
            <sz val="8"/>
            <rFont val="Tahoma"/>
            <family val="0"/>
          </rPr>
          <t>Bitte hier Datum eintragen
Bei fehlerhaftem Datum erscheint ein F über dem Datum!</t>
        </r>
        <r>
          <rPr>
            <sz val="8"/>
            <rFont val="Tahoma"/>
            <family val="0"/>
          </rPr>
          <t xml:space="preserve">
</t>
        </r>
      </text>
    </comment>
    <comment ref="AR2" authorId="0">
      <text>
        <r>
          <rPr>
            <b/>
            <sz val="8"/>
            <rFont val="Tahoma"/>
            <family val="0"/>
          </rPr>
          <t>Bitte hier Datum eintragen
Bei fehlerhaftem Datum erscheint ein F über dem Datum!</t>
        </r>
        <r>
          <rPr>
            <sz val="8"/>
            <rFont val="Tahoma"/>
            <family val="0"/>
          </rPr>
          <t xml:space="preserve">
</t>
        </r>
      </text>
    </comment>
    <comment ref="AS2" authorId="0">
      <text>
        <r>
          <rPr>
            <b/>
            <sz val="8"/>
            <rFont val="Tahoma"/>
            <family val="0"/>
          </rPr>
          <t>Bitte hier Datum eintragen
Bei fehlerhaftem Datum erscheint ein F über dem Datum!</t>
        </r>
        <r>
          <rPr>
            <sz val="8"/>
            <rFont val="Tahoma"/>
            <family val="0"/>
          </rPr>
          <t xml:space="preserve">
</t>
        </r>
      </text>
    </comment>
    <comment ref="AT2" authorId="0">
      <text>
        <r>
          <rPr>
            <b/>
            <sz val="8"/>
            <rFont val="Tahoma"/>
            <family val="0"/>
          </rPr>
          <t>Bitte hier Datum eintragen
Bei fehlerhaftem Datum erscheint ein F über dem Datum!</t>
        </r>
        <r>
          <rPr>
            <sz val="8"/>
            <rFont val="Tahoma"/>
            <family val="0"/>
          </rPr>
          <t xml:space="preserve">
</t>
        </r>
      </text>
    </comment>
    <comment ref="AU2" authorId="0">
      <text>
        <r>
          <rPr>
            <b/>
            <sz val="8"/>
            <rFont val="Tahoma"/>
            <family val="0"/>
          </rPr>
          <t>Bitte hier Datum eintragen
Bei fehlerhaftem Datum erscheint ein F über dem Datum!</t>
        </r>
        <r>
          <rPr>
            <sz val="8"/>
            <rFont val="Tahoma"/>
            <family val="0"/>
          </rPr>
          <t xml:space="preserve">
</t>
        </r>
      </text>
    </comment>
    <comment ref="AV2" authorId="0">
      <text>
        <r>
          <rPr>
            <b/>
            <sz val="8"/>
            <rFont val="Tahoma"/>
            <family val="0"/>
          </rPr>
          <t>Bitte hier Datum eintragen
Bei fehlerhaftem Datum erscheint ein F über dem Datum!</t>
        </r>
        <r>
          <rPr>
            <sz val="8"/>
            <rFont val="Tahoma"/>
            <family val="0"/>
          </rPr>
          <t xml:space="preserve">
</t>
        </r>
      </text>
    </comment>
    <comment ref="AW2" authorId="0">
      <text>
        <r>
          <rPr>
            <b/>
            <sz val="8"/>
            <rFont val="Tahoma"/>
            <family val="0"/>
          </rPr>
          <t>Bitte hier Datum eintragen
Bei fehlerhaftem Datum erscheint ein F über dem Datum!</t>
        </r>
        <r>
          <rPr>
            <sz val="8"/>
            <rFont val="Tahoma"/>
            <family val="0"/>
          </rPr>
          <t xml:space="preserve">
</t>
        </r>
      </text>
    </comment>
    <comment ref="AX2" authorId="0">
      <text>
        <r>
          <rPr>
            <b/>
            <sz val="8"/>
            <rFont val="Tahoma"/>
            <family val="0"/>
          </rPr>
          <t>Bitte hier Datum eintragen
Bei fehlerhaftem Datum erscheint ein F über dem Datum!</t>
        </r>
        <r>
          <rPr>
            <sz val="8"/>
            <rFont val="Tahoma"/>
            <family val="0"/>
          </rPr>
          <t xml:space="preserve">
</t>
        </r>
      </text>
    </comment>
    <comment ref="AY2" authorId="0">
      <text>
        <r>
          <rPr>
            <b/>
            <sz val="8"/>
            <rFont val="Tahoma"/>
            <family val="0"/>
          </rPr>
          <t>Bitte hier Datum eintragen
Bei fehlerhaftem Datum erscheint ein F über dem Datum!</t>
        </r>
        <r>
          <rPr>
            <sz val="8"/>
            <rFont val="Tahoma"/>
            <family val="0"/>
          </rPr>
          <t xml:space="preserve">
</t>
        </r>
      </text>
    </comment>
    <comment ref="AZ2" authorId="0">
      <text>
        <r>
          <rPr>
            <b/>
            <sz val="8"/>
            <rFont val="Tahoma"/>
            <family val="0"/>
          </rPr>
          <t>Bitte hier Datum eintragen
Bei fehlerhaftem Datum erscheint ein F über dem Datum!</t>
        </r>
        <r>
          <rPr>
            <sz val="8"/>
            <rFont val="Tahoma"/>
            <family val="0"/>
          </rPr>
          <t xml:space="preserve">
</t>
        </r>
      </text>
    </comment>
    <comment ref="BA2" authorId="0">
      <text>
        <r>
          <rPr>
            <b/>
            <sz val="8"/>
            <rFont val="Tahoma"/>
            <family val="0"/>
          </rPr>
          <t>Bitte hier Datum eintragen
Bei fehlerhaftem Datum erscheint ein F über dem Datum!</t>
        </r>
        <r>
          <rPr>
            <sz val="8"/>
            <rFont val="Tahoma"/>
            <family val="0"/>
          </rPr>
          <t xml:space="preserve">
</t>
        </r>
      </text>
    </comment>
    <comment ref="BB2" authorId="0">
      <text>
        <r>
          <rPr>
            <b/>
            <sz val="8"/>
            <rFont val="Tahoma"/>
            <family val="0"/>
          </rPr>
          <t>Bitte hier Datum eintragen
Bei fehlerhaftem Datum erscheint ein F über dem Datum!</t>
        </r>
        <r>
          <rPr>
            <sz val="8"/>
            <rFont val="Tahoma"/>
            <family val="0"/>
          </rPr>
          <t xml:space="preserve">
</t>
        </r>
      </text>
    </comment>
    <comment ref="BC2" authorId="0">
      <text>
        <r>
          <rPr>
            <b/>
            <sz val="8"/>
            <rFont val="Tahoma"/>
            <family val="0"/>
          </rPr>
          <t>Bitte hier Datum eintragen
Bei fehlerhaftem Datum erscheint ein F über dem Datum!</t>
        </r>
        <r>
          <rPr>
            <sz val="8"/>
            <rFont val="Tahoma"/>
            <family val="0"/>
          </rPr>
          <t xml:space="preserve">
</t>
        </r>
      </text>
    </comment>
    <comment ref="BD2" authorId="0">
      <text>
        <r>
          <rPr>
            <b/>
            <sz val="8"/>
            <rFont val="Tahoma"/>
            <family val="0"/>
          </rPr>
          <t>Bitte hier Datum eintragen
Bei fehlerhaftem Datum erscheint ein F über dem Datum!</t>
        </r>
        <r>
          <rPr>
            <sz val="8"/>
            <rFont val="Tahoma"/>
            <family val="0"/>
          </rPr>
          <t xml:space="preserve">
</t>
        </r>
      </text>
    </comment>
    <comment ref="BE2" authorId="0">
      <text>
        <r>
          <rPr>
            <b/>
            <sz val="8"/>
            <rFont val="Tahoma"/>
            <family val="0"/>
          </rPr>
          <t>Bitte hier Datum eintragen
Bei fehlerhaftem Datum erscheint ein F über dem Datum!</t>
        </r>
        <r>
          <rPr>
            <sz val="8"/>
            <rFont val="Tahoma"/>
            <family val="0"/>
          </rPr>
          <t xml:space="preserve">
</t>
        </r>
      </text>
    </comment>
    <comment ref="BF2" authorId="0">
      <text>
        <r>
          <rPr>
            <b/>
            <sz val="8"/>
            <rFont val="Tahoma"/>
            <family val="0"/>
          </rPr>
          <t>Bitte hier Datum eintragen
Bei fehlerhaftem Datum erscheint ein F über dem Datum!</t>
        </r>
        <r>
          <rPr>
            <sz val="8"/>
            <rFont val="Tahoma"/>
            <family val="0"/>
          </rPr>
          <t xml:space="preserve">
</t>
        </r>
      </text>
    </comment>
    <comment ref="BG2" authorId="0">
      <text>
        <r>
          <rPr>
            <b/>
            <sz val="8"/>
            <rFont val="Tahoma"/>
            <family val="0"/>
          </rPr>
          <t>Bitte hier Datum eintragen
Bei fehlerhaftem Datum erscheint ein F über dem Datum!</t>
        </r>
        <r>
          <rPr>
            <sz val="8"/>
            <rFont val="Tahoma"/>
            <family val="0"/>
          </rPr>
          <t xml:space="preserve">
</t>
        </r>
      </text>
    </comment>
    <comment ref="BH2" authorId="0">
      <text>
        <r>
          <rPr>
            <b/>
            <sz val="8"/>
            <rFont val="Tahoma"/>
            <family val="0"/>
          </rPr>
          <t>Bitte hier Datum eintragen
Bei fehlerhaftem Datum erscheint ein F über dem Datum!</t>
        </r>
        <r>
          <rPr>
            <sz val="8"/>
            <rFont val="Tahoma"/>
            <family val="0"/>
          </rPr>
          <t xml:space="preserve">
</t>
        </r>
      </text>
    </comment>
    <comment ref="BI2" authorId="0">
      <text>
        <r>
          <rPr>
            <b/>
            <sz val="8"/>
            <rFont val="Tahoma"/>
            <family val="0"/>
          </rPr>
          <t>Bitte hier Datum eintragen
Bei fehlerhaftem Datum erscheint ein F über dem Datum!</t>
        </r>
        <r>
          <rPr>
            <sz val="8"/>
            <rFont val="Tahoma"/>
            <family val="0"/>
          </rPr>
          <t xml:space="preserve">
</t>
        </r>
      </text>
    </comment>
    <comment ref="BJ2" authorId="0">
      <text>
        <r>
          <rPr>
            <b/>
            <sz val="8"/>
            <rFont val="Tahoma"/>
            <family val="0"/>
          </rPr>
          <t>Bitte hier Datum eintragen
Bei fehlerhaftem Datum erscheint ein F über dem Datum!</t>
        </r>
        <r>
          <rPr>
            <sz val="8"/>
            <rFont val="Tahoma"/>
            <family val="0"/>
          </rPr>
          <t xml:space="preserve">
</t>
        </r>
      </text>
    </comment>
    <comment ref="BK2" authorId="0">
      <text>
        <r>
          <rPr>
            <b/>
            <sz val="8"/>
            <rFont val="Tahoma"/>
            <family val="0"/>
          </rPr>
          <t>Bitte hier Datum eintragen
Bei fehlerhaftem Datum erscheint ein F über dem Datum!</t>
        </r>
        <r>
          <rPr>
            <sz val="8"/>
            <rFont val="Tahoma"/>
            <family val="0"/>
          </rPr>
          <t xml:space="preserve">
</t>
        </r>
      </text>
    </comment>
    <comment ref="BL2" authorId="0">
      <text>
        <r>
          <rPr>
            <b/>
            <sz val="8"/>
            <rFont val="Tahoma"/>
            <family val="0"/>
          </rPr>
          <t>Bitte hier Datum eintragen
Bei fehlerhaftem Datum erscheint ein F über dem Datum!</t>
        </r>
        <r>
          <rPr>
            <sz val="8"/>
            <rFont val="Tahoma"/>
            <family val="0"/>
          </rPr>
          <t xml:space="preserve">
</t>
        </r>
      </text>
    </comment>
    <comment ref="BM2" authorId="0">
      <text>
        <r>
          <rPr>
            <b/>
            <sz val="8"/>
            <rFont val="Tahoma"/>
            <family val="0"/>
          </rPr>
          <t>Bitte hier Datum eintragen
Bei fehlerhaftem Datum erscheint ein F über dem Datum!</t>
        </r>
        <r>
          <rPr>
            <sz val="8"/>
            <rFont val="Tahoma"/>
            <family val="0"/>
          </rPr>
          <t xml:space="preserve">
</t>
        </r>
      </text>
    </comment>
    <comment ref="BN2" authorId="0">
      <text>
        <r>
          <rPr>
            <b/>
            <sz val="8"/>
            <rFont val="Tahoma"/>
            <family val="0"/>
          </rPr>
          <t>Bitte hier Datum eintragen
Bei fehlerhaftem Datum erscheint ein F über dem Datum!</t>
        </r>
        <r>
          <rPr>
            <sz val="8"/>
            <rFont val="Tahoma"/>
            <family val="0"/>
          </rPr>
          <t xml:space="preserve">
</t>
        </r>
      </text>
    </comment>
    <comment ref="BO2" authorId="0">
      <text>
        <r>
          <rPr>
            <b/>
            <sz val="8"/>
            <rFont val="Tahoma"/>
            <family val="0"/>
          </rPr>
          <t>Bitte hier Datum eintragen
Bei fehlerhaftem Datum erscheint ein F über dem Datum!</t>
        </r>
        <r>
          <rPr>
            <sz val="8"/>
            <rFont val="Tahoma"/>
            <family val="0"/>
          </rPr>
          <t xml:space="preserve">
</t>
        </r>
      </text>
    </comment>
    <comment ref="BP2" authorId="0">
      <text>
        <r>
          <rPr>
            <b/>
            <sz val="8"/>
            <rFont val="Tahoma"/>
            <family val="0"/>
          </rPr>
          <t>Bitte hier Datum eintragen
Bei fehlerhaftem Datum erscheint ein F über dem Datum!</t>
        </r>
        <r>
          <rPr>
            <sz val="8"/>
            <rFont val="Tahoma"/>
            <family val="0"/>
          </rPr>
          <t xml:space="preserve">
</t>
        </r>
      </text>
    </comment>
    <comment ref="BQ2" authorId="0">
      <text>
        <r>
          <rPr>
            <b/>
            <sz val="8"/>
            <rFont val="Tahoma"/>
            <family val="0"/>
          </rPr>
          <t>Bitte hier Datum eintragen
Bei fehlerhaftem Datum erscheint ein F über dem Datum!</t>
        </r>
        <r>
          <rPr>
            <sz val="8"/>
            <rFont val="Tahoma"/>
            <family val="0"/>
          </rPr>
          <t xml:space="preserve">
</t>
        </r>
      </text>
    </comment>
    <comment ref="BR2" authorId="0">
      <text>
        <r>
          <rPr>
            <b/>
            <sz val="8"/>
            <rFont val="Tahoma"/>
            <family val="0"/>
          </rPr>
          <t>Bitte hier Datum eintragen
Bei fehlerhaftem Datum erscheint ein F über dem Datum!</t>
        </r>
        <r>
          <rPr>
            <sz val="8"/>
            <rFont val="Tahoma"/>
            <family val="0"/>
          </rPr>
          <t xml:space="preserve">
</t>
        </r>
      </text>
    </comment>
    <comment ref="BS2" authorId="0">
      <text>
        <r>
          <rPr>
            <b/>
            <sz val="8"/>
            <rFont val="Tahoma"/>
            <family val="0"/>
          </rPr>
          <t>Bitte hier Datum eintragen
Bei fehlerhaftem Datum erscheint ein F über dem Datum!</t>
        </r>
        <r>
          <rPr>
            <sz val="8"/>
            <rFont val="Tahoma"/>
            <family val="0"/>
          </rPr>
          <t xml:space="preserve">
</t>
        </r>
      </text>
    </comment>
    <comment ref="BT2" authorId="0">
      <text>
        <r>
          <rPr>
            <b/>
            <sz val="8"/>
            <rFont val="Tahoma"/>
            <family val="0"/>
          </rPr>
          <t>Bitte hier Datum eintragen
Bei fehlerhaftem Datum erscheint ein F über dem Datum!</t>
        </r>
        <r>
          <rPr>
            <sz val="8"/>
            <rFont val="Tahoma"/>
            <family val="0"/>
          </rPr>
          <t xml:space="preserve">
</t>
        </r>
      </text>
    </comment>
    <comment ref="BU2" authorId="0">
      <text>
        <r>
          <rPr>
            <b/>
            <sz val="8"/>
            <rFont val="Tahoma"/>
            <family val="0"/>
          </rPr>
          <t>Bitte hier Datum eintragen
Bei fehlerhaftem Datum erscheint ein F über dem Datum!</t>
        </r>
        <r>
          <rPr>
            <sz val="8"/>
            <rFont val="Tahoma"/>
            <family val="0"/>
          </rPr>
          <t xml:space="preserve">
</t>
        </r>
      </text>
    </comment>
    <comment ref="BV2" authorId="0">
      <text>
        <r>
          <rPr>
            <b/>
            <sz val="8"/>
            <rFont val="Tahoma"/>
            <family val="0"/>
          </rPr>
          <t>Bitte hier Datum eintragen
Bei fehlerhaftem Datum erscheint ein F über dem Datum!</t>
        </r>
        <r>
          <rPr>
            <sz val="8"/>
            <rFont val="Tahoma"/>
            <family val="0"/>
          </rPr>
          <t xml:space="preserve">
</t>
        </r>
      </text>
    </comment>
    <comment ref="BW2" authorId="0">
      <text>
        <r>
          <rPr>
            <b/>
            <sz val="8"/>
            <rFont val="Tahoma"/>
            <family val="0"/>
          </rPr>
          <t>Bitte hier Datum eintragen
Bei fehlerhaftem Datum erscheint ein F über dem Datum!</t>
        </r>
        <r>
          <rPr>
            <sz val="8"/>
            <rFont val="Tahoma"/>
            <family val="0"/>
          </rPr>
          <t xml:space="preserve">
</t>
        </r>
      </text>
    </comment>
    <comment ref="BX2" authorId="0">
      <text>
        <r>
          <rPr>
            <b/>
            <sz val="8"/>
            <rFont val="Tahoma"/>
            <family val="0"/>
          </rPr>
          <t>Bitte hier Datum eintragen
Bei fehlerhaftem Datum erscheint ein F über dem Datum!</t>
        </r>
        <r>
          <rPr>
            <sz val="8"/>
            <rFont val="Tahoma"/>
            <family val="0"/>
          </rPr>
          <t xml:space="preserve">
</t>
        </r>
      </text>
    </comment>
    <comment ref="BY2" authorId="0">
      <text>
        <r>
          <rPr>
            <b/>
            <sz val="8"/>
            <rFont val="Tahoma"/>
            <family val="0"/>
          </rPr>
          <t>Bitte hier Datum eintragen
Bei fehlerhaftem Datum erscheint ein F über dem Datum!</t>
        </r>
        <r>
          <rPr>
            <sz val="8"/>
            <rFont val="Tahoma"/>
            <family val="0"/>
          </rPr>
          <t xml:space="preserve">
</t>
        </r>
      </text>
    </comment>
    <comment ref="BZ2" authorId="0">
      <text>
        <r>
          <rPr>
            <b/>
            <sz val="8"/>
            <rFont val="Tahoma"/>
            <family val="0"/>
          </rPr>
          <t>Bitte hier Datum eintragen
Bei fehlerhaftem Datum erscheint ein F über dem Datum!</t>
        </r>
        <r>
          <rPr>
            <sz val="8"/>
            <rFont val="Tahoma"/>
            <family val="0"/>
          </rPr>
          <t xml:space="preserve">
</t>
        </r>
      </text>
    </comment>
    <comment ref="CA2" authorId="0">
      <text>
        <r>
          <rPr>
            <b/>
            <sz val="8"/>
            <rFont val="Tahoma"/>
            <family val="0"/>
          </rPr>
          <t>Bitte hier Datum eintragen
Bei fehlerhaftem Datum erscheint ein F über dem Datum!</t>
        </r>
        <r>
          <rPr>
            <sz val="8"/>
            <rFont val="Tahoma"/>
            <family val="0"/>
          </rPr>
          <t xml:space="preserve">
</t>
        </r>
      </text>
    </comment>
    <comment ref="CB2" authorId="0">
      <text>
        <r>
          <rPr>
            <b/>
            <sz val="8"/>
            <rFont val="Tahoma"/>
            <family val="0"/>
          </rPr>
          <t>Bitte hier Datum eintragen
Bei fehlerhaftem Datum erscheint ein F über dem Datum!</t>
        </r>
        <r>
          <rPr>
            <sz val="8"/>
            <rFont val="Tahoma"/>
            <family val="0"/>
          </rPr>
          <t xml:space="preserve">
</t>
        </r>
      </text>
    </comment>
    <comment ref="CC2" authorId="0">
      <text>
        <r>
          <rPr>
            <b/>
            <sz val="8"/>
            <rFont val="Tahoma"/>
            <family val="0"/>
          </rPr>
          <t>Bitte hier Datum eintragen
Bei fehlerhaftem Datum erscheint ein F über dem Datum!</t>
        </r>
        <r>
          <rPr>
            <sz val="8"/>
            <rFont val="Tahoma"/>
            <family val="0"/>
          </rPr>
          <t xml:space="preserve">
</t>
        </r>
      </text>
    </comment>
    <comment ref="CD2" authorId="0">
      <text>
        <r>
          <rPr>
            <b/>
            <sz val="8"/>
            <rFont val="Tahoma"/>
            <family val="0"/>
          </rPr>
          <t>Bitte hier Datum eintragen
Bei fehlerhaftem Datum erscheint ein F über dem Datum!</t>
        </r>
        <r>
          <rPr>
            <sz val="8"/>
            <rFont val="Tahoma"/>
            <family val="0"/>
          </rPr>
          <t xml:space="preserve">
</t>
        </r>
      </text>
    </comment>
    <comment ref="CE2" authorId="0">
      <text>
        <r>
          <rPr>
            <b/>
            <sz val="8"/>
            <rFont val="Tahoma"/>
            <family val="0"/>
          </rPr>
          <t>Bitte hier Datum eintragen
Bei fehlerhaftem Datum erscheint ein F über dem Datum!</t>
        </r>
        <r>
          <rPr>
            <sz val="8"/>
            <rFont val="Tahoma"/>
            <family val="0"/>
          </rPr>
          <t xml:space="preserve">
</t>
        </r>
      </text>
    </comment>
    <comment ref="CF2" authorId="0">
      <text>
        <r>
          <rPr>
            <b/>
            <sz val="8"/>
            <rFont val="Tahoma"/>
            <family val="0"/>
          </rPr>
          <t>Bitte hier Datum eintragen
Bei fehlerhaftem Datum erscheint ein F über dem Datum!</t>
        </r>
        <r>
          <rPr>
            <sz val="8"/>
            <rFont val="Tahoma"/>
            <family val="0"/>
          </rPr>
          <t xml:space="preserve">
</t>
        </r>
      </text>
    </comment>
    <comment ref="CG2" authorId="0">
      <text>
        <r>
          <rPr>
            <b/>
            <sz val="8"/>
            <rFont val="Tahoma"/>
            <family val="0"/>
          </rPr>
          <t>Bitte hier Datum eintragen
Bei fehlerhaftem Datum erscheint ein F über dem Datum!</t>
        </r>
        <r>
          <rPr>
            <sz val="8"/>
            <rFont val="Tahoma"/>
            <family val="0"/>
          </rPr>
          <t xml:space="preserve">
</t>
        </r>
      </text>
    </comment>
    <comment ref="CH2" authorId="0">
      <text>
        <r>
          <rPr>
            <b/>
            <sz val="8"/>
            <rFont val="Tahoma"/>
            <family val="0"/>
          </rPr>
          <t>Bitte hier Datum eintragen
Bei fehlerhaftem Datum erscheint ein F über dem Datum!</t>
        </r>
        <r>
          <rPr>
            <sz val="8"/>
            <rFont val="Tahoma"/>
            <family val="0"/>
          </rPr>
          <t xml:space="preserve">
</t>
        </r>
      </text>
    </comment>
    <comment ref="CI2" authorId="0">
      <text>
        <r>
          <rPr>
            <b/>
            <sz val="8"/>
            <rFont val="Tahoma"/>
            <family val="0"/>
          </rPr>
          <t>Bitte hier Datum eintragen
Bei fehlerhaftem Datum erscheint ein F über dem Datum!</t>
        </r>
        <r>
          <rPr>
            <sz val="8"/>
            <rFont val="Tahoma"/>
            <family val="0"/>
          </rPr>
          <t xml:space="preserve">
</t>
        </r>
      </text>
    </comment>
    <comment ref="CJ2" authorId="0">
      <text>
        <r>
          <rPr>
            <b/>
            <sz val="8"/>
            <rFont val="Tahoma"/>
            <family val="0"/>
          </rPr>
          <t>Bitte hier Datum eintragen
Bei fehlerhaftem Datum erscheint ein F über dem Datum!</t>
        </r>
        <r>
          <rPr>
            <sz val="8"/>
            <rFont val="Tahoma"/>
            <family val="0"/>
          </rPr>
          <t xml:space="preserve">
</t>
        </r>
      </text>
    </comment>
    <comment ref="CK2" authorId="0">
      <text>
        <r>
          <rPr>
            <b/>
            <sz val="8"/>
            <rFont val="Tahoma"/>
            <family val="0"/>
          </rPr>
          <t>Bitte hier Datum eintragen
Bei fehlerhaftem Datum erscheint ein F über dem Datum!</t>
        </r>
        <r>
          <rPr>
            <sz val="8"/>
            <rFont val="Tahoma"/>
            <family val="0"/>
          </rPr>
          <t xml:space="preserve">
</t>
        </r>
      </text>
    </comment>
    <comment ref="CL2" authorId="0">
      <text>
        <r>
          <rPr>
            <b/>
            <sz val="8"/>
            <rFont val="Tahoma"/>
            <family val="0"/>
          </rPr>
          <t>Bitte hier Datum eintragen
Bei fehlerhaftem Datum erscheint ein F über dem Datum!</t>
        </r>
        <r>
          <rPr>
            <sz val="8"/>
            <rFont val="Tahoma"/>
            <family val="0"/>
          </rPr>
          <t xml:space="preserve">
</t>
        </r>
      </text>
    </comment>
    <comment ref="CM2" authorId="0">
      <text>
        <r>
          <rPr>
            <b/>
            <sz val="8"/>
            <rFont val="Tahoma"/>
            <family val="0"/>
          </rPr>
          <t>Bitte hier Datum eintragen
Bei fehlerhaftem Datum erscheint ein F über dem Datum!</t>
        </r>
        <r>
          <rPr>
            <sz val="8"/>
            <rFont val="Tahoma"/>
            <family val="0"/>
          </rPr>
          <t xml:space="preserve">
</t>
        </r>
      </text>
    </comment>
    <comment ref="CN2" authorId="0">
      <text>
        <r>
          <rPr>
            <b/>
            <sz val="8"/>
            <rFont val="Tahoma"/>
            <family val="0"/>
          </rPr>
          <t>Bitte hier Datum eintragen
Bei fehlerhaftem Datum erscheint ein F über dem Datum!</t>
        </r>
        <r>
          <rPr>
            <sz val="8"/>
            <rFont val="Tahoma"/>
            <family val="0"/>
          </rPr>
          <t xml:space="preserve">
</t>
        </r>
      </text>
    </comment>
    <comment ref="CO2" authorId="0">
      <text>
        <r>
          <rPr>
            <b/>
            <sz val="8"/>
            <rFont val="Tahoma"/>
            <family val="0"/>
          </rPr>
          <t>Bitte hier Datum eintragen
Bei fehlerhaftem Datum erscheint ein F über dem Datum!</t>
        </r>
        <r>
          <rPr>
            <sz val="8"/>
            <rFont val="Tahoma"/>
            <family val="0"/>
          </rPr>
          <t xml:space="preserve">
</t>
        </r>
      </text>
    </comment>
    <comment ref="CP2" authorId="0">
      <text>
        <r>
          <rPr>
            <b/>
            <sz val="8"/>
            <rFont val="Tahoma"/>
            <family val="0"/>
          </rPr>
          <t>Bitte hier Datum eintragen
Bei fehlerhaftem Datum erscheint ein F über dem Datum!</t>
        </r>
        <r>
          <rPr>
            <sz val="8"/>
            <rFont val="Tahoma"/>
            <family val="0"/>
          </rPr>
          <t xml:space="preserve">
</t>
        </r>
      </text>
    </comment>
    <comment ref="CQ2" authorId="0">
      <text>
        <r>
          <rPr>
            <b/>
            <sz val="8"/>
            <rFont val="Tahoma"/>
            <family val="0"/>
          </rPr>
          <t>Bitte hier Datum eintragen
Bei fehlerhaftem Datum erscheint ein F über dem Datum!</t>
        </r>
        <r>
          <rPr>
            <sz val="8"/>
            <rFont val="Tahoma"/>
            <family val="0"/>
          </rPr>
          <t xml:space="preserve">
</t>
        </r>
      </text>
    </comment>
    <comment ref="CR2" authorId="0">
      <text>
        <r>
          <rPr>
            <b/>
            <sz val="8"/>
            <rFont val="Tahoma"/>
            <family val="0"/>
          </rPr>
          <t>Bitte hier Datum eintragen
Bei fehlerhaftem Datum erscheint ein F über dem Datum!</t>
        </r>
        <r>
          <rPr>
            <sz val="8"/>
            <rFont val="Tahoma"/>
            <family val="0"/>
          </rPr>
          <t xml:space="preserve">
</t>
        </r>
      </text>
    </comment>
    <comment ref="CS2" authorId="0">
      <text>
        <r>
          <rPr>
            <b/>
            <sz val="8"/>
            <rFont val="Tahoma"/>
            <family val="0"/>
          </rPr>
          <t>Bitte hier Datum eintragen
Bei fehlerhaftem Datum erscheint ein F über dem Datum!</t>
        </r>
        <r>
          <rPr>
            <sz val="8"/>
            <rFont val="Tahoma"/>
            <family val="0"/>
          </rPr>
          <t xml:space="preserve">
</t>
        </r>
      </text>
    </comment>
    <comment ref="CT2" authorId="0">
      <text>
        <r>
          <rPr>
            <b/>
            <sz val="8"/>
            <rFont val="Tahoma"/>
            <family val="0"/>
          </rPr>
          <t>Bitte hier Datum eintragen
Bei fehlerhaftem Datum erscheint ein F über dem Datum!</t>
        </r>
        <r>
          <rPr>
            <sz val="8"/>
            <rFont val="Tahoma"/>
            <family val="0"/>
          </rPr>
          <t xml:space="preserve">
</t>
        </r>
      </text>
    </comment>
    <comment ref="CU2" authorId="0">
      <text>
        <r>
          <rPr>
            <b/>
            <sz val="8"/>
            <rFont val="Tahoma"/>
            <family val="0"/>
          </rPr>
          <t>Bitte hier Datum eintragen
Bei fehlerhaftem Datum erscheint ein F über dem Datum!</t>
        </r>
        <r>
          <rPr>
            <sz val="8"/>
            <rFont val="Tahoma"/>
            <family val="0"/>
          </rPr>
          <t xml:space="preserve">
</t>
        </r>
      </text>
    </comment>
    <comment ref="CV2" authorId="0">
      <text>
        <r>
          <rPr>
            <b/>
            <sz val="8"/>
            <rFont val="Tahoma"/>
            <family val="0"/>
          </rPr>
          <t>Bitte hier Datum eintragen
Bei fehlerhaftem Datum erscheint ein F über dem Datum!</t>
        </r>
        <r>
          <rPr>
            <sz val="8"/>
            <rFont val="Tahoma"/>
            <family val="0"/>
          </rPr>
          <t xml:space="preserve">
</t>
        </r>
      </text>
    </comment>
    <comment ref="CW2" authorId="0">
      <text>
        <r>
          <rPr>
            <b/>
            <sz val="8"/>
            <rFont val="Tahoma"/>
            <family val="0"/>
          </rPr>
          <t>Bitte hier Datum eintragen
Bei fehlerhaftem Datum erscheint ein F über dem Datum!</t>
        </r>
        <r>
          <rPr>
            <sz val="8"/>
            <rFont val="Tahoma"/>
            <family val="0"/>
          </rPr>
          <t xml:space="preserve">
</t>
        </r>
      </text>
    </comment>
    <comment ref="CX2" authorId="0">
      <text>
        <r>
          <rPr>
            <b/>
            <sz val="8"/>
            <rFont val="Tahoma"/>
            <family val="0"/>
          </rPr>
          <t>Bitte hier Datum eintragen
Bei fehlerhaftem Datum erscheint ein F über dem Datum!</t>
        </r>
        <r>
          <rPr>
            <sz val="8"/>
            <rFont val="Tahoma"/>
            <family val="0"/>
          </rPr>
          <t xml:space="preserve">
</t>
        </r>
      </text>
    </comment>
    <comment ref="CY2" authorId="0">
      <text>
        <r>
          <rPr>
            <b/>
            <sz val="8"/>
            <rFont val="Tahoma"/>
            <family val="0"/>
          </rPr>
          <t>Bitte hier Datum eintragen
Bei fehlerhaftem Datum erscheint ein F über dem Datum!</t>
        </r>
        <r>
          <rPr>
            <sz val="8"/>
            <rFont val="Tahoma"/>
            <family val="0"/>
          </rPr>
          <t xml:space="preserve">
</t>
        </r>
      </text>
    </comment>
    <comment ref="CZ2" authorId="0">
      <text>
        <r>
          <rPr>
            <b/>
            <sz val="8"/>
            <rFont val="Tahoma"/>
            <family val="0"/>
          </rPr>
          <t>Bitte hier Datum eintragen
Bei fehlerhaftem Datum erscheint ein F über dem Datum!</t>
        </r>
        <r>
          <rPr>
            <sz val="8"/>
            <rFont val="Tahoma"/>
            <family val="0"/>
          </rPr>
          <t xml:space="preserve">
</t>
        </r>
      </text>
    </comment>
    <comment ref="DA2" authorId="0">
      <text>
        <r>
          <rPr>
            <b/>
            <sz val="8"/>
            <rFont val="Tahoma"/>
            <family val="0"/>
          </rPr>
          <t>Bitte hier Datum eintragen
Bei fehlerhaftem Datum erscheint ein F über dem Datum!</t>
        </r>
        <r>
          <rPr>
            <sz val="8"/>
            <rFont val="Tahoma"/>
            <family val="0"/>
          </rPr>
          <t xml:space="preserve">
</t>
        </r>
      </text>
    </comment>
    <comment ref="DB2" authorId="0">
      <text>
        <r>
          <rPr>
            <b/>
            <sz val="8"/>
            <rFont val="Tahoma"/>
            <family val="0"/>
          </rPr>
          <t>Bitte hier Datum eintragen
Bei fehlerhaftem Datum erscheint ein F über dem Datum!</t>
        </r>
        <r>
          <rPr>
            <sz val="8"/>
            <rFont val="Tahoma"/>
            <family val="0"/>
          </rPr>
          <t xml:space="preserve">
</t>
        </r>
      </text>
    </comment>
    <comment ref="DC2" authorId="0">
      <text>
        <r>
          <rPr>
            <b/>
            <sz val="8"/>
            <rFont val="Tahoma"/>
            <family val="0"/>
          </rPr>
          <t>Bitte hier Datum eintragen
Bei fehlerhaftem Datum erscheint ein F über dem Datum!</t>
        </r>
        <r>
          <rPr>
            <sz val="8"/>
            <rFont val="Tahoma"/>
            <family val="0"/>
          </rPr>
          <t xml:space="preserve">
</t>
        </r>
      </text>
    </comment>
    <comment ref="DD2" authorId="0">
      <text>
        <r>
          <rPr>
            <b/>
            <sz val="8"/>
            <rFont val="Tahoma"/>
            <family val="0"/>
          </rPr>
          <t>Bitte hier Datum eintragen
Bei fehlerhaftem Datum erscheint ein F über dem Datum!</t>
        </r>
        <r>
          <rPr>
            <sz val="8"/>
            <rFont val="Tahoma"/>
            <family val="0"/>
          </rPr>
          <t xml:space="preserve">
</t>
        </r>
      </text>
    </comment>
    <comment ref="DE2" authorId="0">
      <text>
        <r>
          <rPr>
            <b/>
            <sz val="8"/>
            <rFont val="Tahoma"/>
            <family val="0"/>
          </rPr>
          <t>Bitte hier Datum eintragen
Bei fehlerhaftem Datum erscheint ein F über dem Datum!</t>
        </r>
        <r>
          <rPr>
            <sz val="8"/>
            <rFont val="Tahoma"/>
            <family val="0"/>
          </rPr>
          <t xml:space="preserve">
</t>
        </r>
      </text>
    </comment>
    <comment ref="DF2" authorId="0">
      <text>
        <r>
          <rPr>
            <b/>
            <sz val="8"/>
            <rFont val="Tahoma"/>
            <family val="0"/>
          </rPr>
          <t>Bitte hier Datum eintragen
Bei fehlerhaftem Datum erscheint ein F über dem Datum!</t>
        </r>
        <r>
          <rPr>
            <sz val="8"/>
            <rFont val="Tahoma"/>
            <family val="0"/>
          </rPr>
          <t xml:space="preserve">
</t>
        </r>
      </text>
    </comment>
    <comment ref="DG2" authorId="0">
      <text>
        <r>
          <rPr>
            <b/>
            <sz val="8"/>
            <rFont val="Tahoma"/>
            <family val="0"/>
          </rPr>
          <t>Bitte hier Datum eintragen
Bei fehlerhaftem Datum erscheint ein F über dem Datum!</t>
        </r>
        <r>
          <rPr>
            <sz val="8"/>
            <rFont val="Tahoma"/>
            <family val="0"/>
          </rPr>
          <t xml:space="preserve">
</t>
        </r>
      </text>
    </comment>
    <comment ref="DH2" authorId="0">
      <text>
        <r>
          <rPr>
            <b/>
            <sz val="8"/>
            <rFont val="Tahoma"/>
            <family val="0"/>
          </rPr>
          <t>Bitte hier Datum eintragen
Bei fehlerhaftem Datum erscheint ein F über dem Datum!</t>
        </r>
        <r>
          <rPr>
            <sz val="8"/>
            <rFont val="Tahoma"/>
            <family val="0"/>
          </rPr>
          <t xml:space="preserve">
</t>
        </r>
      </text>
    </comment>
    <comment ref="DI2" authorId="0">
      <text>
        <r>
          <rPr>
            <b/>
            <sz val="8"/>
            <rFont val="Tahoma"/>
            <family val="0"/>
          </rPr>
          <t>Bitte hier Datum eintragen
Bei fehlerhaftem Datum erscheint ein F über dem Datum!</t>
        </r>
        <r>
          <rPr>
            <sz val="8"/>
            <rFont val="Tahoma"/>
            <family val="0"/>
          </rPr>
          <t xml:space="preserve">
</t>
        </r>
      </text>
    </comment>
    <comment ref="DJ2" authorId="0">
      <text>
        <r>
          <rPr>
            <b/>
            <sz val="8"/>
            <rFont val="Tahoma"/>
            <family val="0"/>
          </rPr>
          <t>Bitte hier Datum eintragen
Bei fehlerhaftem Datum erscheint ein F über dem Datum!</t>
        </r>
        <r>
          <rPr>
            <sz val="8"/>
            <rFont val="Tahoma"/>
            <family val="0"/>
          </rPr>
          <t xml:space="preserve">
</t>
        </r>
      </text>
    </comment>
    <comment ref="DK2" authorId="0">
      <text>
        <r>
          <rPr>
            <b/>
            <sz val="8"/>
            <rFont val="Tahoma"/>
            <family val="0"/>
          </rPr>
          <t>Bitte hier Datum eintragen
Bei fehlerhaftem Datum erscheint ein F über dem Datum!</t>
        </r>
        <r>
          <rPr>
            <sz val="8"/>
            <rFont val="Tahoma"/>
            <family val="0"/>
          </rPr>
          <t xml:space="preserve">
</t>
        </r>
      </text>
    </comment>
    <comment ref="DL2" authorId="0">
      <text>
        <r>
          <rPr>
            <b/>
            <sz val="8"/>
            <rFont val="Tahoma"/>
            <family val="0"/>
          </rPr>
          <t>Bitte hier Datum eintragen
Bei fehlerhaftem Datum erscheint ein F über dem Datum!</t>
        </r>
        <r>
          <rPr>
            <sz val="8"/>
            <rFont val="Tahoma"/>
            <family val="0"/>
          </rPr>
          <t xml:space="preserve">
</t>
        </r>
      </text>
    </comment>
    <comment ref="DM2" authorId="0">
      <text>
        <r>
          <rPr>
            <b/>
            <sz val="8"/>
            <rFont val="Tahoma"/>
            <family val="0"/>
          </rPr>
          <t>Bitte hier Datum eintragen
Bei fehlerhaftem Datum erscheint ein F über dem Datum!</t>
        </r>
        <r>
          <rPr>
            <sz val="8"/>
            <rFont val="Tahoma"/>
            <family val="0"/>
          </rPr>
          <t xml:space="preserve">
</t>
        </r>
      </text>
    </comment>
    <comment ref="DN2" authorId="0">
      <text>
        <r>
          <rPr>
            <b/>
            <sz val="8"/>
            <rFont val="Tahoma"/>
            <family val="0"/>
          </rPr>
          <t>Bitte hier Datum eintragen
Bei fehlerhaftem Datum erscheint ein F über dem Datum!</t>
        </r>
        <r>
          <rPr>
            <sz val="8"/>
            <rFont val="Tahoma"/>
            <family val="0"/>
          </rPr>
          <t xml:space="preserve">
</t>
        </r>
      </text>
    </comment>
    <comment ref="DO2" authorId="0">
      <text>
        <r>
          <rPr>
            <b/>
            <sz val="8"/>
            <rFont val="Tahoma"/>
            <family val="0"/>
          </rPr>
          <t>Bitte hier Datum eintragen
Bei fehlerhaftem Datum erscheint ein F über dem Datum!</t>
        </r>
        <r>
          <rPr>
            <sz val="8"/>
            <rFont val="Tahoma"/>
            <family val="0"/>
          </rPr>
          <t xml:space="preserve">
</t>
        </r>
      </text>
    </comment>
    <comment ref="DP2" authorId="0">
      <text>
        <r>
          <rPr>
            <b/>
            <sz val="8"/>
            <rFont val="Tahoma"/>
            <family val="0"/>
          </rPr>
          <t>Bitte hier Datum eintragen
Bei fehlerhaftem Datum erscheint ein F über dem Datum!</t>
        </r>
        <r>
          <rPr>
            <sz val="8"/>
            <rFont val="Tahoma"/>
            <family val="0"/>
          </rPr>
          <t xml:space="preserve">
</t>
        </r>
      </text>
    </comment>
    <comment ref="DQ2" authorId="0">
      <text>
        <r>
          <rPr>
            <b/>
            <sz val="8"/>
            <rFont val="Tahoma"/>
            <family val="0"/>
          </rPr>
          <t>Bitte hier Datum eintragen
Bei fehlerhaftem Datum erscheint ein F über dem Datum!</t>
        </r>
        <r>
          <rPr>
            <sz val="8"/>
            <rFont val="Tahoma"/>
            <family val="0"/>
          </rPr>
          <t xml:space="preserve">
</t>
        </r>
      </text>
    </comment>
    <comment ref="DR2" authorId="0">
      <text>
        <r>
          <rPr>
            <b/>
            <sz val="8"/>
            <rFont val="Tahoma"/>
            <family val="0"/>
          </rPr>
          <t>Bitte hier Datum eintragen
Bei fehlerhaftem Datum erscheint ein F über dem Datum!</t>
        </r>
        <r>
          <rPr>
            <sz val="8"/>
            <rFont val="Tahoma"/>
            <family val="0"/>
          </rPr>
          <t xml:space="preserve">
</t>
        </r>
      </text>
    </comment>
    <comment ref="DS2" authorId="0">
      <text>
        <r>
          <rPr>
            <b/>
            <sz val="8"/>
            <rFont val="Tahoma"/>
            <family val="0"/>
          </rPr>
          <t>Bitte hier Datum eintragen
Bei fehlerhaftem Datum erscheint ein F über dem Datum!</t>
        </r>
        <r>
          <rPr>
            <sz val="8"/>
            <rFont val="Tahoma"/>
            <family val="0"/>
          </rPr>
          <t xml:space="preserve">
</t>
        </r>
      </text>
    </comment>
    <comment ref="DT2" authorId="0">
      <text>
        <r>
          <rPr>
            <b/>
            <sz val="8"/>
            <rFont val="Tahoma"/>
            <family val="0"/>
          </rPr>
          <t>Bitte hier Datum eintragen
Bei fehlerhaftem Datum erscheint ein F über dem Datum!</t>
        </r>
        <r>
          <rPr>
            <sz val="8"/>
            <rFont val="Tahoma"/>
            <family val="0"/>
          </rPr>
          <t xml:space="preserve">
</t>
        </r>
      </text>
    </comment>
    <comment ref="DU2" authorId="0">
      <text>
        <r>
          <rPr>
            <b/>
            <sz val="8"/>
            <rFont val="Tahoma"/>
            <family val="0"/>
          </rPr>
          <t>Bitte hier Datum eintragen
Bei fehlerhaftem Datum erscheint ein F über dem Datum!</t>
        </r>
        <r>
          <rPr>
            <sz val="8"/>
            <rFont val="Tahoma"/>
            <family val="0"/>
          </rPr>
          <t xml:space="preserve">
</t>
        </r>
      </text>
    </comment>
  </commentList>
</comments>
</file>

<file path=xl/comments3.xml><?xml version="1.0" encoding="utf-8"?>
<comments xmlns="http://schemas.openxmlformats.org/spreadsheetml/2006/main">
  <authors>
    <author>U. Hempel</author>
  </authors>
  <commentList>
    <comment ref="D6" authorId="0">
      <text>
        <r>
          <rPr>
            <sz val="8"/>
            <rFont val="Tahoma"/>
            <family val="0"/>
          </rPr>
          <t xml:space="preserve">Hier bitte konkrete Übung in Kurzform eintragen!
</t>
        </r>
      </text>
    </comment>
    <comment ref="D5" authorId="0">
      <text>
        <r>
          <rPr>
            <b/>
            <sz val="8"/>
            <rFont val="Tahoma"/>
            <family val="0"/>
          </rPr>
          <t>Wichtung kann aus pädagogischen Gründen verändert werden!</t>
        </r>
      </text>
    </comment>
    <comment ref="D2" authorId="0">
      <text>
        <r>
          <rPr>
            <b/>
            <sz val="8"/>
            <rFont val="Tahoma"/>
            <family val="0"/>
          </rPr>
          <t>Hier Lernbereich durch Anklicken und Nutzung des darauf erscheinenden Pfeils auswählen!</t>
        </r>
        <r>
          <rPr>
            <sz val="8"/>
            <rFont val="Tahoma"/>
            <family val="0"/>
          </rPr>
          <t xml:space="preserve">
</t>
        </r>
      </text>
    </comment>
    <comment ref="AO2" authorId="0">
      <text>
        <r>
          <rPr>
            <b/>
            <sz val="8"/>
            <rFont val="Tahoma"/>
            <family val="0"/>
          </rPr>
          <t>Hier Lernbereich durch Anklicken und Nutzung des darauf erscheinenden Pfeils auswählen!</t>
        </r>
        <r>
          <rPr>
            <sz val="8"/>
            <rFont val="Tahoma"/>
            <family val="0"/>
          </rPr>
          <t xml:space="preserve">
</t>
        </r>
      </text>
    </comment>
    <comment ref="BZ2" authorId="0">
      <text>
        <r>
          <rPr>
            <b/>
            <sz val="8"/>
            <rFont val="Tahoma"/>
            <family val="0"/>
          </rPr>
          <t>Hier Lernbereich durch Anklicken und Nutzung des darauf erscheinenden Pfeils auswählen!</t>
        </r>
        <r>
          <rPr>
            <sz val="8"/>
            <rFont val="Tahoma"/>
            <family val="0"/>
          </rPr>
          <t xml:space="preserve">
</t>
        </r>
      </text>
    </comment>
    <comment ref="DK2" authorId="0">
      <text>
        <r>
          <rPr>
            <b/>
            <sz val="8"/>
            <rFont val="Tahoma"/>
            <family val="0"/>
          </rPr>
          <t>Hier Lernbereich durch Anklicken und Nutzung des darauf erscheinenden Pfeils auswählen!</t>
        </r>
        <r>
          <rPr>
            <sz val="8"/>
            <rFont val="Tahoma"/>
            <family val="0"/>
          </rPr>
          <t xml:space="preserve">
</t>
        </r>
      </text>
    </comment>
    <comment ref="EV2" authorId="0">
      <text>
        <r>
          <rPr>
            <b/>
            <sz val="8"/>
            <rFont val="Tahoma"/>
            <family val="0"/>
          </rPr>
          <t>Hier Lernbereich durch Anklicken und Nutzung des darauf erscheinenden Pfeils auswählen!</t>
        </r>
        <r>
          <rPr>
            <sz val="8"/>
            <rFont val="Tahoma"/>
            <family val="0"/>
          </rPr>
          <t xml:space="preserve">
</t>
        </r>
      </text>
    </comment>
    <comment ref="GG2" authorId="0">
      <text>
        <r>
          <rPr>
            <b/>
            <sz val="8"/>
            <rFont val="Tahoma"/>
            <family val="0"/>
          </rPr>
          <t>Hier Lernbereich durch Anklicken und Nutzung des darauf erscheinenden Pfeils auswählen!</t>
        </r>
        <r>
          <rPr>
            <sz val="8"/>
            <rFont val="Tahoma"/>
            <family val="0"/>
          </rPr>
          <t xml:space="preserve">
</t>
        </r>
      </text>
    </comment>
    <comment ref="HH5" authorId="0">
      <text>
        <r>
          <rPr>
            <b/>
            <sz val="8"/>
            <rFont val="Tahoma"/>
            <family val="0"/>
          </rPr>
          <t>Wichtung kann aus pädagogischen Gründen verändert werden!</t>
        </r>
        <r>
          <rPr>
            <sz val="8"/>
            <rFont val="Tahoma"/>
            <family val="0"/>
          </rPr>
          <t xml:space="preserve">
</t>
        </r>
      </text>
    </comment>
    <comment ref="GY5" authorId="0">
      <text>
        <r>
          <rPr>
            <b/>
            <sz val="8"/>
            <rFont val="Tahoma"/>
            <family val="0"/>
          </rPr>
          <t>Wichtung kann aus pädagogischen Gründen verändert werden!</t>
        </r>
        <r>
          <rPr>
            <sz val="8"/>
            <rFont val="Tahoma"/>
            <family val="0"/>
          </rPr>
          <t xml:space="preserve">
</t>
        </r>
      </text>
    </comment>
    <comment ref="GP5" authorId="0">
      <text>
        <r>
          <rPr>
            <b/>
            <sz val="8"/>
            <rFont val="Tahoma"/>
            <family val="0"/>
          </rPr>
          <t>Wichtung kann aus pädagogischen Gründen verändert werden!</t>
        </r>
      </text>
    </comment>
    <comment ref="GG5" authorId="0">
      <text>
        <r>
          <rPr>
            <b/>
            <sz val="8"/>
            <rFont val="Tahoma"/>
            <family val="0"/>
          </rPr>
          <t>Wichtung kann aus pädagogischen Gründen verändert werden!</t>
        </r>
        <r>
          <rPr>
            <sz val="8"/>
            <rFont val="Tahoma"/>
            <family val="0"/>
          </rPr>
          <t xml:space="preserve">
</t>
        </r>
      </text>
    </comment>
    <comment ref="FW5" authorId="0">
      <text>
        <r>
          <rPr>
            <b/>
            <sz val="8"/>
            <rFont val="Tahoma"/>
            <family val="0"/>
          </rPr>
          <t>Wichtung kann aus pädagogischen Gründen verändert werden!</t>
        </r>
        <r>
          <rPr>
            <sz val="8"/>
            <rFont val="Tahoma"/>
            <family val="0"/>
          </rPr>
          <t xml:space="preserve">
</t>
        </r>
      </text>
    </comment>
    <comment ref="FN5" authorId="0">
      <text>
        <r>
          <rPr>
            <b/>
            <sz val="8"/>
            <rFont val="Tahoma"/>
            <family val="0"/>
          </rPr>
          <t>Wichtung kann aus pädagogischen Gründen verändert werden!</t>
        </r>
        <r>
          <rPr>
            <sz val="8"/>
            <rFont val="Tahoma"/>
            <family val="0"/>
          </rPr>
          <t xml:space="preserve">
</t>
        </r>
      </text>
    </comment>
    <comment ref="FE5" authorId="0">
      <text>
        <r>
          <rPr>
            <b/>
            <sz val="8"/>
            <rFont val="Tahoma"/>
            <family val="0"/>
          </rPr>
          <t>Wichtung kann aus pädagogischen Gründen verändert werden!</t>
        </r>
        <r>
          <rPr>
            <sz val="8"/>
            <rFont val="Tahoma"/>
            <family val="0"/>
          </rPr>
          <t xml:space="preserve">
</t>
        </r>
      </text>
    </comment>
    <comment ref="EV5" authorId="0">
      <text>
        <r>
          <rPr>
            <b/>
            <sz val="8"/>
            <rFont val="Tahoma"/>
            <family val="0"/>
          </rPr>
          <t>Wichtung kann aus pädagogischen Gründen verändert werden!</t>
        </r>
        <r>
          <rPr>
            <sz val="8"/>
            <rFont val="Tahoma"/>
            <family val="0"/>
          </rPr>
          <t xml:space="preserve">
</t>
        </r>
      </text>
    </comment>
    <comment ref="EL5" authorId="0">
      <text>
        <r>
          <rPr>
            <b/>
            <sz val="8"/>
            <rFont val="Tahoma"/>
            <family val="0"/>
          </rPr>
          <t>Wichtung kann aus pädagogischen Gründen verändert werden!</t>
        </r>
      </text>
    </comment>
    <comment ref="EC5" authorId="0">
      <text>
        <r>
          <rPr>
            <b/>
            <sz val="8"/>
            <rFont val="Tahoma"/>
            <family val="0"/>
          </rPr>
          <t>Wichtung kann aus pädagogischen Gründen verändert werden!</t>
        </r>
        <r>
          <rPr>
            <sz val="8"/>
            <rFont val="Tahoma"/>
            <family val="0"/>
          </rPr>
          <t xml:space="preserve">
</t>
        </r>
      </text>
    </comment>
    <comment ref="DT5" authorId="0">
      <text>
        <r>
          <rPr>
            <b/>
            <sz val="8"/>
            <rFont val="Tahoma"/>
            <family val="0"/>
          </rPr>
          <t>Wichtung kann aus pädagogischen Gründen verändert werden!</t>
        </r>
        <r>
          <rPr>
            <sz val="8"/>
            <rFont val="Tahoma"/>
            <family val="0"/>
          </rPr>
          <t xml:space="preserve">
</t>
        </r>
      </text>
    </comment>
    <comment ref="DK5" authorId="0">
      <text>
        <r>
          <rPr>
            <b/>
            <sz val="8"/>
            <rFont val="Tahoma"/>
            <family val="0"/>
          </rPr>
          <t>Wichtung kann aus pädagogischen Gründen verändert werden!</t>
        </r>
        <r>
          <rPr>
            <sz val="8"/>
            <rFont val="Tahoma"/>
            <family val="0"/>
          </rPr>
          <t xml:space="preserve">
</t>
        </r>
      </text>
    </comment>
    <comment ref="DA5" authorId="0">
      <text>
        <r>
          <rPr>
            <b/>
            <sz val="8"/>
            <rFont val="Tahoma"/>
            <family val="0"/>
          </rPr>
          <t>Wichtung kann aus pädagogischen Gründen verändert werden!</t>
        </r>
        <r>
          <rPr>
            <sz val="8"/>
            <rFont val="Tahoma"/>
            <family val="0"/>
          </rPr>
          <t xml:space="preserve">
</t>
        </r>
      </text>
    </comment>
    <comment ref="CR5" authorId="0">
      <text>
        <r>
          <rPr>
            <b/>
            <sz val="8"/>
            <rFont val="Tahoma"/>
            <family val="0"/>
          </rPr>
          <t>Wichtung kann aus pädagogischen Gründen verändert werden!</t>
        </r>
        <r>
          <rPr>
            <sz val="8"/>
            <rFont val="Tahoma"/>
            <family val="0"/>
          </rPr>
          <t xml:space="preserve">
</t>
        </r>
      </text>
    </comment>
    <comment ref="CI5" authorId="0">
      <text>
        <r>
          <rPr>
            <b/>
            <sz val="8"/>
            <rFont val="Tahoma"/>
            <family val="0"/>
          </rPr>
          <t>Wichtung kann aus pädagogischen Gründen verändert werden!</t>
        </r>
        <r>
          <rPr>
            <sz val="8"/>
            <rFont val="Tahoma"/>
            <family val="0"/>
          </rPr>
          <t xml:space="preserve">
</t>
        </r>
      </text>
    </comment>
    <comment ref="BZ5" authorId="0">
      <text>
        <r>
          <rPr>
            <b/>
            <sz val="8"/>
            <rFont val="Tahoma"/>
            <family val="0"/>
          </rPr>
          <t>Wichtung kann aus pädagogischen Gründen verändert werden!</t>
        </r>
        <r>
          <rPr>
            <sz val="8"/>
            <rFont val="Tahoma"/>
            <family val="0"/>
          </rPr>
          <t xml:space="preserve">
</t>
        </r>
      </text>
    </comment>
    <comment ref="BP5" authorId="0">
      <text>
        <r>
          <rPr>
            <b/>
            <sz val="8"/>
            <rFont val="Tahoma"/>
            <family val="0"/>
          </rPr>
          <t>Wichtung kann aus pädagogischen Gründen verändert werden!</t>
        </r>
        <r>
          <rPr>
            <sz val="8"/>
            <rFont val="Tahoma"/>
            <family val="0"/>
          </rPr>
          <t xml:space="preserve">
</t>
        </r>
      </text>
    </comment>
    <comment ref="BG5" authorId="0">
      <text>
        <r>
          <rPr>
            <b/>
            <sz val="8"/>
            <rFont val="Tahoma"/>
            <family val="0"/>
          </rPr>
          <t>Wichtung kann aus pädagogischen Gründen verändert werden!</t>
        </r>
        <r>
          <rPr>
            <sz val="8"/>
            <rFont val="Tahoma"/>
            <family val="0"/>
          </rPr>
          <t xml:space="preserve">
</t>
        </r>
      </text>
    </comment>
    <comment ref="AX5" authorId="0">
      <text>
        <r>
          <rPr>
            <b/>
            <sz val="8"/>
            <rFont val="Tahoma"/>
            <family val="0"/>
          </rPr>
          <t>Wichtung kann aus pädagogischen Gründen verändert werden!</t>
        </r>
        <r>
          <rPr>
            <sz val="8"/>
            <rFont val="Tahoma"/>
            <family val="0"/>
          </rPr>
          <t xml:space="preserve">
</t>
        </r>
      </text>
    </comment>
    <comment ref="AO5" authorId="0">
      <text>
        <r>
          <rPr>
            <b/>
            <sz val="8"/>
            <rFont val="Tahoma"/>
            <family val="0"/>
          </rPr>
          <t>Wichtung kann aus pädagogischen Gründen verändert werden!</t>
        </r>
        <r>
          <rPr>
            <sz val="8"/>
            <rFont val="Tahoma"/>
            <family val="0"/>
          </rPr>
          <t xml:space="preserve">
</t>
        </r>
      </text>
    </comment>
    <comment ref="AE5" authorId="0">
      <text>
        <r>
          <rPr>
            <b/>
            <sz val="8"/>
            <rFont val="Tahoma"/>
            <family val="0"/>
          </rPr>
          <t>Wichtung kann aus pädagogischen Gründen verändert werden!</t>
        </r>
        <r>
          <rPr>
            <sz val="8"/>
            <rFont val="Tahoma"/>
            <family val="0"/>
          </rPr>
          <t xml:space="preserve">
</t>
        </r>
      </text>
    </comment>
    <comment ref="V5" authorId="0">
      <text>
        <r>
          <rPr>
            <b/>
            <sz val="8"/>
            <rFont val="Tahoma"/>
            <family val="0"/>
          </rPr>
          <t>Wichtung kann aus pädagogischen Gründen verändert werden!</t>
        </r>
        <r>
          <rPr>
            <sz val="8"/>
            <rFont val="Tahoma"/>
            <family val="0"/>
          </rPr>
          <t xml:space="preserve">
</t>
        </r>
      </text>
    </comment>
    <comment ref="M5" authorId="0">
      <text>
        <r>
          <rPr>
            <b/>
            <sz val="8"/>
            <rFont val="Tahoma"/>
            <family val="0"/>
          </rPr>
          <t>Wichtung kann aus pädagogischen Gründen verändert werden!</t>
        </r>
        <r>
          <rPr>
            <sz val="8"/>
            <rFont val="Tahoma"/>
            <family val="0"/>
          </rPr>
          <t xml:space="preserve">
</t>
        </r>
      </text>
    </comment>
  </commentList>
</comments>
</file>

<file path=xl/comments4.xml><?xml version="1.0" encoding="utf-8"?>
<comments xmlns="http://schemas.openxmlformats.org/spreadsheetml/2006/main">
  <authors>
    <author>U. Hempel</author>
  </authors>
  <commentList>
    <comment ref="D2" authorId="0">
      <text>
        <r>
          <rPr>
            <b/>
            <sz val="8"/>
            <rFont val="Tahoma"/>
            <family val="0"/>
          </rPr>
          <t>Hier Lernbereich durch Anklicken und Nutzung des darauf erscheinenden Pfeils auswählen!</t>
        </r>
        <r>
          <rPr>
            <sz val="8"/>
            <rFont val="Tahoma"/>
            <family val="0"/>
          </rPr>
          <t xml:space="preserve">
</t>
        </r>
      </text>
    </comment>
    <comment ref="L3" authorId="0">
      <text>
        <r>
          <rPr>
            <b/>
            <sz val="8"/>
            <rFont val="Tahoma"/>
            <family val="0"/>
          </rPr>
          <t>Konkretes Thema bei Bedarf hier eintragen</t>
        </r>
      </text>
    </comment>
    <comment ref="D5" authorId="0">
      <text>
        <r>
          <rPr>
            <b/>
            <sz val="8"/>
            <rFont val="Tahoma"/>
            <family val="0"/>
          </rPr>
          <t>Wichtung kann aus pädagogischen Gründen verändert werden!</t>
        </r>
      </text>
    </comment>
    <comment ref="Q5" authorId="0">
      <text>
        <r>
          <rPr>
            <b/>
            <sz val="8"/>
            <rFont val="Tahoma"/>
            <family val="0"/>
          </rPr>
          <t>Wichtung kann aus pädagogischen Gründen verändert werden!</t>
        </r>
        <r>
          <rPr>
            <sz val="8"/>
            <rFont val="Tahoma"/>
            <family val="0"/>
          </rPr>
          <t xml:space="preserve">
</t>
        </r>
      </text>
    </comment>
    <comment ref="Z5" authorId="0">
      <text>
        <r>
          <rPr>
            <b/>
            <sz val="8"/>
            <rFont val="Tahoma"/>
            <family val="0"/>
          </rPr>
          <t>Wichtung kann aus pädagogischen Gründen verändert werden!</t>
        </r>
        <r>
          <rPr>
            <sz val="8"/>
            <rFont val="Tahoma"/>
            <family val="0"/>
          </rPr>
          <t xml:space="preserve">
</t>
        </r>
      </text>
    </comment>
    <comment ref="AJ5" authorId="0">
      <text>
        <r>
          <rPr>
            <b/>
            <sz val="8"/>
            <rFont val="Tahoma"/>
            <family val="0"/>
          </rPr>
          <t>Wichtung kann aus pädagogischen Gründen verändert werden!</t>
        </r>
        <r>
          <rPr>
            <sz val="8"/>
            <rFont val="Tahoma"/>
            <family val="0"/>
          </rPr>
          <t xml:space="preserve">
</t>
        </r>
      </text>
    </comment>
    <comment ref="BF5" authorId="0">
      <text>
        <r>
          <rPr>
            <b/>
            <sz val="8"/>
            <rFont val="Tahoma"/>
            <family val="0"/>
          </rPr>
          <t>Wichtung kann aus pädagogischen Gründen verändert werden!</t>
        </r>
        <r>
          <rPr>
            <sz val="8"/>
            <rFont val="Tahoma"/>
            <family val="0"/>
          </rPr>
          <t xml:space="preserve">
</t>
        </r>
      </text>
    </comment>
    <comment ref="AW5" authorId="0">
      <text>
        <r>
          <rPr>
            <b/>
            <sz val="8"/>
            <rFont val="Tahoma"/>
            <family val="0"/>
          </rPr>
          <t>Wichtung kann aus pädagogischen Gründen verändert werden!</t>
        </r>
        <r>
          <rPr>
            <sz val="8"/>
            <rFont val="Tahoma"/>
            <family val="0"/>
          </rPr>
          <t xml:space="preserve">
</t>
        </r>
      </text>
    </comment>
    <comment ref="BP5" authorId="0">
      <text>
        <r>
          <rPr>
            <b/>
            <sz val="8"/>
            <rFont val="Tahoma"/>
            <family val="0"/>
          </rPr>
          <t>Wichtung kann aus pädagogischen Gründen verändert werden!</t>
        </r>
        <r>
          <rPr>
            <sz val="8"/>
            <rFont val="Tahoma"/>
            <family val="0"/>
          </rPr>
          <t xml:space="preserve">
</t>
        </r>
      </text>
    </comment>
    <comment ref="CC5" authorId="0">
      <text>
        <r>
          <rPr>
            <b/>
            <sz val="8"/>
            <rFont val="Tahoma"/>
            <family val="0"/>
          </rPr>
          <t>Wichtung kann aus pädagogischen Gründen verändert werden!</t>
        </r>
        <r>
          <rPr>
            <sz val="8"/>
            <rFont val="Tahoma"/>
            <family val="0"/>
          </rPr>
          <t xml:space="preserve">
</t>
        </r>
      </text>
    </comment>
    <comment ref="CL5" authorId="0">
      <text>
        <r>
          <rPr>
            <b/>
            <sz val="8"/>
            <rFont val="Tahoma"/>
            <family val="0"/>
          </rPr>
          <t>Wichtung kann aus pädagogischen Gründen verändert werden!</t>
        </r>
        <r>
          <rPr>
            <sz val="8"/>
            <rFont val="Tahoma"/>
            <family val="0"/>
          </rPr>
          <t xml:space="preserve">
</t>
        </r>
      </text>
    </comment>
    <comment ref="AR3" authorId="0">
      <text>
        <r>
          <rPr>
            <b/>
            <sz val="8"/>
            <rFont val="Tahoma"/>
            <family val="0"/>
          </rPr>
          <t>Konkretes Thema bei Bedarf hier eintragen</t>
        </r>
      </text>
    </comment>
    <comment ref="BX3" authorId="0">
      <text>
        <r>
          <rPr>
            <b/>
            <sz val="8"/>
            <rFont val="Tahoma"/>
            <family val="0"/>
          </rPr>
          <t>Konkretes Thema bei Bedarf hier eintragen</t>
        </r>
      </text>
    </comment>
    <comment ref="AJ2" authorId="0">
      <text>
        <r>
          <rPr>
            <b/>
            <sz val="8"/>
            <rFont val="Tahoma"/>
            <family val="0"/>
          </rPr>
          <t>Hier Lernbereich durch Anklicken und Nutzung des darauf erscheinenden Pfeils auswählen!</t>
        </r>
        <r>
          <rPr>
            <sz val="8"/>
            <rFont val="Tahoma"/>
            <family val="0"/>
          </rPr>
          <t xml:space="preserve">
</t>
        </r>
      </text>
    </comment>
    <comment ref="BP2" authorId="0">
      <text>
        <r>
          <rPr>
            <b/>
            <sz val="8"/>
            <rFont val="Tahoma"/>
            <family val="0"/>
          </rPr>
          <t>Hier Lernbereich durch Anklicken und Nutzung des darauf erscheinenden Pfeils auswählen!</t>
        </r>
        <r>
          <rPr>
            <sz val="8"/>
            <rFont val="Tahoma"/>
            <family val="0"/>
          </rPr>
          <t xml:space="preserve">
</t>
        </r>
      </text>
    </comment>
  </commentList>
</comments>
</file>

<file path=xl/sharedStrings.xml><?xml version="1.0" encoding="utf-8"?>
<sst xmlns="http://schemas.openxmlformats.org/spreadsheetml/2006/main" count="132" uniqueCount="77">
  <si>
    <t>Turnen</t>
  </si>
  <si>
    <t>Schwimmen</t>
  </si>
  <si>
    <t>Wintersport</t>
  </si>
  <si>
    <t>Typ I</t>
  </si>
  <si>
    <t>Leichtathletik</t>
  </si>
  <si>
    <t>Typ II</t>
  </si>
  <si>
    <t>Name</t>
  </si>
  <si>
    <t>Vorname</t>
  </si>
  <si>
    <t>Klasse:</t>
  </si>
  <si>
    <t>Lernbereichstyp:</t>
  </si>
  <si>
    <t>Kompl. Anwenden</t>
  </si>
  <si>
    <t>Kompl.  Anwenden</t>
  </si>
  <si>
    <t>Du.</t>
  </si>
  <si>
    <t>Bereiche</t>
  </si>
  <si>
    <t>Lernbereich:</t>
  </si>
  <si>
    <t>Bewegungserlebnisse in der Natur</t>
  </si>
  <si>
    <t>Fitness</t>
  </si>
  <si>
    <t>Eine Perspektive thematisieren</t>
  </si>
  <si>
    <t>Formen der neuen Spiel- und Bewegungskultur</t>
  </si>
  <si>
    <t>Freie Themenwahl</t>
  </si>
  <si>
    <t>Sportspiele</t>
  </si>
  <si>
    <t>Vertiefung Leichtathletik</t>
  </si>
  <si>
    <t>Vertiefung Turnen</t>
  </si>
  <si>
    <t>Vertiefung Sportspiele</t>
  </si>
  <si>
    <t>Vertiefung Schwimmen</t>
  </si>
  <si>
    <t>Vertiefung Wintersport</t>
  </si>
  <si>
    <t>Stand</t>
  </si>
  <si>
    <t>Sports.  verg.</t>
  </si>
  <si>
    <t>Stunden entsch.</t>
  </si>
  <si>
    <t>Stunden unentsch.</t>
  </si>
  <si>
    <t>Durchschnitte der einzelnen Lernbereiche</t>
  </si>
  <si>
    <t>Gesamtdurchschnitt</t>
  </si>
  <si>
    <t>Note Halbjahr</t>
  </si>
  <si>
    <t>Note Endjahr</t>
  </si>
  <si>
    <r>
      <t>Folgende Einträge sind möglich:</t>
    </r>
    <r>
      <rPr>
        <sz val="10"/>
        <rFont val="Arial"/>
        <family val="0"/>
      </rPr>
      <t xml:space="preserve">
x - Anwesend; E bzw. A - entschuldigt bzw. wegen Attest entschuldigt
V - Anwesend, jedoch Sportsachen unvollständig oder vergessen; U - unentschuldigt</t>
    </r>
  </si>
  <si>
    <t>Wissen / Sozialverh.</t>
  </si>
  <si>
    <t>Löschen alle Daten - Wiederherstellen der Daten nicht möglich!</t>
  </si>
  <si>
    <t>Motorischer Basistest</t>
  </si>
  <si>
    <t>Gewichtung (pädagogisch flexibel):</t>
  </si>
  <si>
    <t>Notenerfassung mit MS Excel</t>
  </si>
  <si>
    <t>Hinweise zur Nutzung</t>
  </si>
  <si>
    <t>1. Vorbereitungen</t>
  </si>
  <si>
    <t>2. Nutzung</t>
  </si>
  <si>
    <t>Anwesenheit</t>
  </si>
  <si>
    <t>Wählen Sie die zu unterrichtenden Lernbereiche aus, in dem Sie auf den Lernbereich klicken. Es erscheint auf der rechten Seite ein Pfeil. Klicken Sie auf den Pfeil, dann erhalten Sie eine Liste, aus der Sie den Lernbereich auswählen.</t>
  </si>
  <si>
    <t>In der Tabelle erfolgt jeweils automatisch die Berechnung des Durchschnittes für den Lernbereich und des Gesamtdurchschnittes des Schülers. In der Spalte STAND ist der Gesamtdurchschnitt des Schülers (inklusive Typ II) zu erkennen.</t>
  </si>
  <si>
    <t>Die Eintragungen erfolgen wie bereits im Typ I beschrieben. Zusätzlich haben Sie die Möglichkeit, im Kopf der Lernbereiche neben der Spalte, in der TYP II steht, das konkrete Thema einzutragen.</t>
  </si>
  <si>
    <t>5. Gesamt</t>
  </si>
  <si>
    <t>6. Autoren, Unterstützung</t>
  </si>
  <si>
    <t xml:space="preserve">Bei Problemen, auftretenden Fehlern (hoffentlich nicht!) oder Verbesserungsvorschlägen wenden Sie sich bitte direkt an uns. </t>
  </si>
  <si>
    <r>
      <t xml:space="preserve">Oskar-Frank Seifert
G.-Schumann-Schule
Glockenstraße 6
</t>
    </r>
    <r>
      <rPr>
        <b/>
        <sz val="10"/>
        <rFont val="Arial"/>
        <family val="2"/>
      </rPr>
      <t>04103 Leipzig</t>
    </r>
    <r>
      <rPr>
        <sz val="10"/>
        <rFont val="Arial"/>
        <family val="0"/>
      </rPr>
      <t xml:space="preserve">
Tel.: 0341 2617770
Fax: 0341 26177724
Email: seifertf@gschumann-ms.l.sn.schule.de</t>
    </r>
  </si>
  <si>
    <t>Uwe Hempel
16. Schule 
Mittelschule der Stadt Leipzig
04315 Leipzig
Tel.: 0341 6865780
Fax: 0341 68657824
Email: schule@info-uh.de</t>
  </si>
  <si>
    <t>Unterstützung bei der Nutzung der Tabellen sowie eventuelle Updates erhalten Sie auch unter www.hr-sport.de.vu</t>
  </si>
  <si>
    <t>7. Haftungsausschluss</t>
  </si>
  <si>
    <r>
      <t>Außerdem haben Sie die Möglichkeit, alle Daten aus dieser Tabelle zu löschen. Klicken Sie dazu auf die eintsprechende Schaltfläche und bestätigen Sie das Löschen.</t>
    </r>
    <r>
      <rPr>
        <sz val="10"/>
        <color indexed="10"/>
        <rFont val="Arial"/>
        <family val="2"/>
      </rPr>
      <t xml:space="preserve"> ACHTUNG: Diese Aktion kann nicht rückgängig gemacht werden!</t>
    </r>
  </si>
  <si>
    <r>
      <t xml:space="preserve">Für die Nutzung dieser Datei ist es unbedingt notwendig, dass Sie die Nutzung von Makros zulassen. Bitte überprüfen Sie, ob die Nutzung von Makros erlaubt ist. Unter Excel XP finden Sie die Einstellung unter EXTRAS - MAKRO - SICHERHEIT. Stellen Sie die Einstellung dort auf MITTEL und bestätigen Sie beim Aufrufen der Tabellen die Nutzung von Makros.
</t>
    </r>
    <r>
      <rPr>
        <sz val="10"/>
        <rFont val="Arial"/>
        <family val="2"/>
      </rPr>
      <t>Wenn Sie die Einstellung ändern müssen, so schließen Sie im Anschluss diese Datei und öffnen Sie diese erneut, dann sollte alles funktionieren.</t>
    </r>
  </si>
  <si>
    <t>Wenn Sie diese Datei für mehrere Klassen oder Gruppen verwenden möchten, so speichern Sie diese zuerst unter verschiedenen Namen auf Ihrer Festplatte ab. Wählen Sie dabei aus dem Menü DATEI den Befehl SPEICHERN UNTER … und geben Sie den entsprechenden Namen sowie den Speicherort an.</t>
  </si>
  <si>
    <t>Mit Hilfe jeder dieser Dateien können Sie bis zu 32 Schüler verwalten. Tragen Sie die Namen der Schüler auf dem Blatt ANWESENHEIT ein. Sie können die Namen der Schüler in die Tabelle hinein kopieren. Wählen Sie zum Einfügen aus dem Menü BEARBEITEN den Befehl INHALTE EINFÜGEN und klicken Sie auf dem erscheinenden Registerblatt WERTE an. Die Namen der Schüler werden automatisch auf alle anderen Blätter übernommen.</t>
  </si>
  <si>
    <r>
      <t>Wichtiger Hinweis:</t>
    </r>
    <r>
      <rPr>
        <sz val="10"/>
        <color indexed="10"/>
        <rFont val="Arial"/>
        <family val="2"/>
      </rPr>
      <t xml:space="preserve"> Verschieben Sie auf keinem der Tabellenblätter irgendwelche Eintragungen! Dadurch wird die gesamte Tabelle unbrauchbar! Sollte Sie versehentlich Daten verschieben, heben Sie bitte auf jeden Fall diese Verschiebung auf, in dem Sie im Menü BEARBEITEN den Befehl RÜCKGÄNGIG aufrufen!</t>
    </r>
  </si>
  <si>
    <t>Auf diesem Blatt tragen Sie oben das jeweilige Datum der Sportstunde ein. Auf den Zeilen für den einzelnen Schüler können Sie mit den auf dem Blatt oben beschriebenen Möglichkeiten die Anwesenheit des Schülers führen. Bei Verwendung anderer als der beschriebenen Eintragungen erhalten Sie eine Fehlermeldung, der Eintrag wird nicht zugelassen.</t>
  </si>
  <si>
    <t>In den verschiedenen Bereichen ist die Gewichtung bereits voreingetragen. Diese können Sie aus pädagogischen Gründen entsprechend Ihrer Bedingungen verändern. Achten Sie darauf, dass in der Summe 100% entstehen. Bei der Eintragung reicht die Angabe der Zahl aus, das Prozentzeichen muss nicht eingegeben werden. Schließen Sie Ihre Eingabe immer mit der Entertaste ab.</t>
  </si>
  <si>
    <t xml:space="preserve">Auf Grund der Verteilung der Noten über mehrere Blätter erhalten Sie auf dieser Seite die Möglichkeit, sich einen Überblick über die gesamten Leistungen der Schüler zu machen. Dazu sind alle Lernbereiche mit ihren Durchschnitten entsprechend Ihrer Einstellungen aufgeführt. </t>
  </si>
  <si>
    <t>Die Tabelle wurde getestet und erprobt. Fehler lassen sich jedoch nicht ausschließen. Die Autoren übernehmen keinerlei Haftung bei auftretenden Fehlern und sich daraus ergebenden Konsequenzen. Für die Korrektheit der Ermittlung der Gesamtleistung eines Schülers bleibt nach wie vor der unterrichtende Fachlehrer verantwortlich.  Wir versichern jedoch, dass wir diese Tabelle nach bestem Wissen und Gewissen entwickelt und erprobt haben.</t>
  </si>
  <si>
    <r>
      <t xml:space="preserve">Bei der Eingabe der Notenpunkte wird automatisch überprüft, ob die eingetragenen Werte zwischen 1 und 6 liegen. Bei Abweichungen wird dieser Wert hervorgehoben, um auf den Fehler aufmerksam zu machen. </t>
    </r>
    <r>
      <rPr>
        <sz val="10"/>
        <color indexed="10"/>
        <rFont val="Arial"/>
        <family val="2"/>
      </rPr>
      <t>Damit lassen sich jedoch nicht alle möglichen fehlerhaften Eintragungen anzeigen!</t>
    </r>
    <r>
      <rPr>
        <sz val="10"/>
        <rFont val="Arial"/>
        <family val="0"/>
      </rPr>
      <t xml:space="preserve"> </t>
    </r>
  </si>
  <si>
    <t>Tipp: Wenn Sie als Note 3+ verwenden möchten, so tragen Sie in das entsprechende Feld einfach 2,51 ein. Bei 2- verwenden Sie 2,49. Bei der Berechnung der Durchschnitte wird das auf jeden Fall mit berücksichtigt!</t>
  </si>
  <si>
    <t xml:space="preserve">Auf dieser Seite legen Sie aufgrund dieses Überblicks die jeweiligen Noten für Halb- und Endjahr fest. </t>
  </si>
  <si>
    <t>Fertigkeiten / Technik</t>
  </si>
  <si>
    <t>Vertief. Gymn. / Aerobic / Tanz o. Kampfsp. / Zweikampfüb.</t>
  </si>
  <si>
    <t>Gymn. / Aerobic / Tanz o. Kampfsp. / Zweikampfüb.</t>
  </si>
  <si>
    <t>Die Noten werden in den Bereichen Typ I und Typ II getrennt erfasst. Auf dem Blatt GESAMT erhalten Sie sofort nach Eintrag der Noten einen Überblick über den aktuellen Leistungsstand des Schülers.</t>
  </si>
  <si>
    <t>3. Benotung Typ I</t>
  </si>
  <si>
    <t>In der Zeile BENOTETE ÜBUNGEN können Sie eine Kurzbezeichnung der Übungen eintragen.</t>
  </si>
  <si>
    <t>4. Benotung Typ II</t>
  </si>
  <si>
    <t>Benotete Übungen (selbst eintragen!)</t>
  </si>
  <si>
    <t>Version 2</t>
  </si>
  <si>
    <t>Bearbeitungsstand: 11.06.2006</t>
  </si>
  <si>
    <t>VB</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</si>
</sst>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mmm\ yyyy"/>
  </numFmts>
  <fonts count="25">
    <font>
      <sz val="10"/>
      <name val="Arial"/>
      <family val="0"/>
    </font>
    <font>
      <b/>
      <sz val="10"/>
      <name val="Arial"/>
      <family val="2"/>
    </font>
    <font>
      <sz val="8"/>
      <name val="Tahoma"/>
      <family val="0"/>
    </font>
    <font>
      <b/>
      <sz val="8"/>
      <name val="Tahoma"/>
      <family val="0"/>
    </font>
    <font>
      <sz val="8"/>
      <name val="Arial"/>
      <family val="0"/>
    </font>
    <font>
      <b/>
      <sz val="8"/>
      <name val="Arial"/>
      <family val="2"/>
    </font>
    <font>
      <b/>
      <i/>
      <sz val="12"/>
      <name val="Arial"/>
      <family val="2"/>
    </font>
    <font>
      <sz val="8"/>
      <color indexed="18"/>
      <name val="Arial"/>
      <family val="0"/>
    </font>
    <font>
      <b/>
      <sz val="10"/>
      <color indexed="10"/>
      <name val="Arial"/>
      <family val="2"/>
    </font>
    <font>
      <u val="single"/>
      <sz val="10"/>
      <color indexed="12"/>
      <name val="Arial"/>
      <family val="0"/>
    </font>
    <font>
      <u val="single"/>
      <sz val="10"/>
      <color indexed="36"/>
      <name val="Arial"/>
      <family val="0"/>
    </font>
    <font>
      <b/>
      <sz val="9"/>
      <color indexed="18"/>
      <name val="Arial"/>
      <family val="2"/>
    </font>
    <font>
      <b/>
      <sz val="12"/>
      <name val="Arial"/>
      <family val="2"/>
    </font>
    <font>
      <b/>
      <sz val="10"/>
      <color indexed="16"/>
      <name val="Arial"/>
      <family val="2"/>
    </font>
    <font>
      <b/>
      <sz val="10"/>
      <color indexed="12"/>
      <name val="Arial"/>
      <family val="2"/>
    </font>
    <font>
      <b/>
      <sz val="9"/>
      <name val="Arial"/>
      <family val="2"/>
    </font>
    <font>
      <b/>
      <sz val="10"/>
      <color indexed="18"/>
      <name val="Arial"/>
      <family val="2"/>
    </font>
    <font>
      <b/>
      <sz val="14"/>
      <color indexed="9"/>
      <name val="Arial"/>
      <family val="2"/>
    </font>
    <font>
      <b/>
      <sz val="16"/>
      <color indexed="16"/>
      <name val="Arial"/>
      <family val="2"/>
    </font>
    <font>
      <sz val="10"/>
      <color indexed="18"/>
      <name val="Arial"/>
      <family val="0"/>
    </font>
    <font>
      <sz val="10"/>
      <color indexed="10"/>
      <name val="Arial"/>
      <family val="2"/>
    </font>
    <font>
      <sz val="9"/>
      <name val="Arial"/>
      <family val="2"/>
    </font>
    <font>
      <sz val="12"/>
      <color indexed="8"/>
      <name val="Arial"/>
      <family val="0"/>
    </font>
    <font>
      <sz val="10"/>
      <color indexed="8"/>
      <name val="Arial"/>
      <family val="0"/>
    </font>
    <font>
      <sz val="8"/>
      <color indexed="8"/>
      <name val="Arial"/>
      <family val="0"/>
    </font>
  </fonts>
  <fills count="8">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63">
    <border>
      <left/>
      <right/>
      <top/>
      <bottom/>
      <diagonal/>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medium"/>
      <top>
        <color indexed="63"/>
      </top>
      <bottom>
        <color indexed="63"/>
      </bottom>
    </border>
    <border>
      <left style="medium"/>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style="thin"/>
      <bottom style="thin"/>
    </border>
    <border>
      <left style="thin"/>
      <right>
        <color indexed="63"/>
      </right>
      <top>
        <color indexed="63"/>
      </top>
      <bottom style="thin"/>
    </border>
    <border>
      <left style="thin"/>
      <right style="medium"/>
      <top>
        <color indexed="63"/>
      </top>
      <bottom style="thin"/>
    </border>
    <border>
      <left style="medium"/>
      <right style="thin"/>
      <top>
        <color indexed="63"/>
      </top>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medium"/>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style="medium"/>
    </border>
    <border>
      <left style="thin"/>
      <right style="thin"/>
      <top>
        <color indexed="63"/>
      </top>
      <bottom style="thin"/>
    </border>
    <border>
      <left style="thin"/>
      <right style="thin"/>
      <top style="medium"/>
      <bottom style="medium"/>
    </border>
    <border>
      <left style="medium"/>
      <right style="medium"/>
      <top style="thin"/>
      <bottom style="medium"/>
    </border>
    <border>
      <left>
        <color indexed="63"/>
      </left>
      <right style="thin"/>
      <top style="thin"/>
      <bottom style="thin"/>
    </border>
    <border>
      <left style="thin"/>
      <right style="thin"/>
      <top style="medium"/>
      <bottom style="thin"/>
    </border>
    <border>
      <left style="medium"/>
      <right style="medium"/>
      <top style="medium"/>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medium"/>
    </border>
    <border>
      <left>
        <color indexed="63"/>
      </left>
      <right style="medium"/>
      <top style="thin"/>
      <bottom style="medium"/>
    </border>
    <border>
      <left style="thin">
        <color indexed="8"/>
      </left>
      <right style="thin">
        <color indexed="8"/>
      </right>
      <top style="thin">
        <color indexed="8"/>
      </top>
      <bottom style="thin">
        <color indexed="8"/>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color indexed="63"/>
      </left>
      <right style="thin"/>
      <top style="medium"/>
      <bottom>
        <color indexed="63"/>
      </botto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3"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301">
    <xf numFmtId="0" fontId="0" fillId="0" borderId="0" xfId="0" applyAlignment="1">
      <alignment/>
    </xf>
    <xf numFmtId="0" fontId="0" fillId="2" borderId="1" xfId="0" applyFill="1" applyBorder="1" applyAlignment="1">
      <alignment/>
    </xf>
    <xf numFmtId="0" fontId="0" fillId="2" borderId="2" xfId="0" applyFill="1" applyBorder="1" applyAlignment="1">
      <alignment/>
    </xf>
    <xf numFmtId="0" fontId="4" fillId="3" borderId="1" xfId="0" applyFont="1" applyFill="1" applyBorder="1" applyAlignment="1" applyProtection="1">
      <alignment textRotation="90"/>
      <protection locked="0"/>
    </xf>
    <xf numFmtId="0" fontId="4" fillId="2" borderId="1" xfId="0" applyFont="1" applyFill="1" applyBorder="1" applyAlignment="1" applyProtection="1">
      <alignment textRotation="90"/>
      <protection locked="0"/>
    </xf>
    <xf numFmtId="0" fontId="4" fillId="2" borderId="3" xfId="0" applyFont="1" applyFill="1" applyBorder="1" applyAlignment="1" applyProtection="1">
      <alignment textRotation="90"/>
      <protection locked="0"/>
    </xf>
    <xf numFmtId="0" fontId="0" fillId="2" borderId="3" xfId="0" applyFill="1" applyBorder="1" applyAlignment="1">
      <alignment/>
    </xf>
    <xf numFmtId="0" fontId="0" fillId="2" borderId="4" xfId="0" applyFill="1" applyBorder="1" applyAlignment="1">
      <alignment/>
    </xf>
    <xf numFmtId="0" fontId="4" fillId="3" borderId="3" xfId="0" applyFont="1" applyFill="1" applyBorder="1" applyAlignment="1" applyProtection="1">
      <alignment textRotation="90"/>
      <protection locked="0"/>
    </xf>
    <xf numFmtId="2" fontId="0" fillId="3" borderId="5" xfId="0" applyNumberFormat="1" applyFill="1" applyBorder="1" applyAlignment="1">
      <alignment horizontal="center"/>
    </xf>
    <xf numFmtId="2" fontId="0" fillId="3" borderId="6" xfId="0" applyNumberFormat="1" applyFill="1" applyBorder="1" applyAlignment="1">
      <alignment horizontal="center"/>
    </xf>
    <xf numFmtId="2" fontId="0" fillId="0" borderId="0" xfId="0" applyNumberFormat="1" applyAlignment="1">
      <alignment/>
    </xf>
    <xf numFmtId="2" fontId="4" fillId="3" borderId="7" xfId="0" applyNumberFormat="1" applyFont="1" applyFill="1" applyBorder="1" applyAlignment="1">
      <alignment horizontal="center"/>
    </xf>
    <xf numFmtId="2" fontId="0" fillId="3" borderId="8" xfId="0" applyNumberFormat="1" applyFill="1" applyBorder="1" applyAlignment="1">
      <alignment horizontal="center"/>
    </xf>
    <xf numFmtId="2" fontId="0" fillId="3" borderId="9" xfId="0" applyNumberFormat="1" applyFill="1" applyBorder="1" applyAlignment="1">
      <alignment horizontal="center"/>
    </xf>
    <xf numFmtId="0" fontId="0" fillId="2" borderId="10" xfId="0" applyFill="1" applyBorder="1" applyAlignment="1">
      <alignment/>
    </xf>
    <xf numFmtId="0" fontId="0" fillId="2" borderId="11" xfId="0" applyFill="1" applyBorder="1" applyAlignment="1">
      <alignment/>
    </xf>
    <xf numFmtId="0" fontId="0" fillId="0" borderId="3" xfId="0" applyFill="1" applyBorder="1" applyAlignment="1">
      <alignment/>
    </xf>
    <xf numFmtId="0" fontId="0" fillId="0" borderId="1" xfId="0"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4" xfId="0" applyFill="1" applyBorder="1" applyAlignment="1">
      <alignment/>
    </xf>
    <xf numFmtId="0" fontId="0" fillId="0" borderId="2" xfId="0" applyFill="1" applyBorder="1" applyAlignment="1">
      <alignment/>
    </xf>
    <xf numFmtId="0" fontId="0" fillId="0" borderId="0" xfId="0" applyFont="1" applyAlignment="1">
      <alignment/>
    </xf>
    <xf numFmtId="0" fontId="0" fillId="4" borderId="8" xfId="0" applyFill="1" applyBorder="1" applyAlignment="1">
      <alignment/>
    </xf>
    <xf numFmtId="0" fontId="0" fillId="4" borderId="0" xfId="0" applyFill="1" applyBorder="1" applyAlignment="1">
      <alignment/>
    </xf>
    <xf numFmtId="0" fontId="0" fillId="4" borderId="12" xfId="0" applyFill="1" applyBorder="1" applyAlignment="1">
      <alignment/>
    </xf>
    <xf numFmtId="0" fontId="0" fillId="4" borderId="13" xfId="0" applyFill="1" applyBorder="1" applyAlignment="1">
      <alignment/>
    </xf>
    <xf numFmtId="0" fontId="0" fillId="4" borderId="14" xfId="0" applyFill="1" applyBorder="1" applyAlignment="1">
      <alignment/>
    </xf>
    <xf numFmtId="0" fontId="0" fillId="4" borderId="15" xfId="0" applyFill="1" applyBorder="1" applyAlignment="1">
      <alignment/>
    </xf>
    <xf numFmtId="0" fontId="0" fillId="4" borderId="9"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4" borderId="8" xfId="0" applyFill="1" applyBorder="1" applyAlignment="1">
      <alignment/>
    </xf>
    <xf numFmtId="0" fontId="0" fillId="4" borderId="0" xfId="0" applyFill="1" applyBorder="1" applyAlignment="1">
      <alignment/>
    </xf>
    <xf numFmtId="0" fontId="0" fillId="4" borderId="12" xfId="0" applyFill="1" applyBorder="1" applyAlignment="1">
      <alignment/>
    </xf>
    <xf numFmtId="2" fontId="0" fillId="4" borderId="5" xfId="0" applyNumberFormat="1" applyFill="1" applyBorder="1" applyAlignment="1">
      <alignment horizontal="center"/>
    </xf>
    <xf numFmtId="2" fontId="0" fillId="4" borderId="8" xfId="0" applyNumberFormat="1" applyFill="1" applyBorder="1" applyAlignment="1">
      <alignment horizontal="center"/>
    </xf>
    <xf numFmtId="2" fontId="4" fillId="3" borderId="5" xfId="0" applyNumberFormat="1" applyFont="1" applyFill="1" applyBorder="1" applyAlignment="1">
      <alignment horizontal="center"/>
    </xf>
    <xf numFmtId="2" fontId="0" fillId="4" borderId="23" xfId="0" applyNumberFormat="1" applyFill="1" applyBorder="1" applyAlignment="1">
      <alignment/>
    </xf>
    <xf numFmtId="0" fontId="0" fillId="0" borderId="0" xfId="0" applyFont="1" applyAlignment="1">
      <alignment/>
    </xf>
    <xf numFmtId="2" fontId="0" fillId="0" borderId="0" xfId="0" applyNumberFormat="1" applyFont="1" applyAlignment="1">
      <alignment/>
    </xf>
    <xf numFmtId="0" fontId="1" fillId="4" borderId="24" xfId="0" applyFont="1" applyFill="1" applyBorder="1" applyAlignment="1">
      <alignment/>
    </xf>
    <xf numFmtId="0" fontId="4" fillId="4" borderId="25" xfId="0" applyFont="1" applyFill="1" applyBorder="1" applyAlignment="1">
      <alignment horizontal="center"/>
    </xf>
    <xf numFmtId="0" fontId="1" fillId="4" borderId="26" xfId="0" applyFont="1" applyFill="1" applyBorder="1" applyAlignment="1">
      <alignment/>
    </xf>
    <xf numFmtId="2" fontId="0" fillId="2" borderId="27" xfId="0" applyNumberFormat="1" applyFill="1" applyBorder="1" applyAlignment="1">
      <alignment horizontal="center"/>
    </xf>
    <xf numFmtId="2" fontId="0" fillId="3" borderId="27" xfId="0" applyNumberFormat="1" applyFill="1" applyBorder="1" applyAlignment="1">
      <alignment/>
    </xf>
    <xf numFmtId="2" fontId="0" fillId="2" borderId="28" xfId="0" applyNumberFormat="1" applyFill="1" applyBorder="1" applyAlignment="1">
      <alignment horizontal="center"/>
    </xf>
    <xf numFmtId="2" fontId="0" fillId="2" borderId="29" xfId="0" applyNumberFormat="1" applyFill="1" applyBorder="1" applyAlignment="1">
      <alignment horizontal="center"/>
    </xf>
    <xf numFmtId="2" fontId="0" fillId="2" borderId="30" xfId="0" applyNumberFormat="1" applyFill="1" applyBorder="1" applyAlignment="1">
      <alignment horizontal="center"/>
    </xf>
    <xf numFmtId="2" fontId="0" fillId="3" borderId="30" xfId="0" applyNumberFormat="1" applyFill="1" applyBorder="1" applyAlignment="1">
      <alignment/>
    </xf>
    <xf numFmtId="2" fontId="0" fillId="2" borderId="1" xfId="0" applyNumberFormat="1" applyFill="1" applyBorder="1" applyAlignment="1">
      <alignment horizontal="center"/>
    </xf>
    <xf numFmtId="2" fontId="0" fillId="2" borderId="2" xfId="0" applyNumberFormat="1" applyFill="1" applyBorder="1" applyAlignment="1">
      <alignment horizontal="center"/>
    </xf>
    <xf numFmtId="2" fontId="0" fillId="3" borderId="28" xfId="0" applyNumberFormat="1" applyFill="1" applyBorder="1" applyAlignment="1">
      <alignment/>
    </xf>
    <xf numFmtId="2" fontId="0" fillId="3" borderId="29" xfId="0" applyNumberFormat="1" applyFill="1" applyBorder="1" applyAlignment="1">
      <alignment/>
    </xf>
    <xf numFmtId="0" fontId="1" fillId="4" borderId="31" xfId="0" applyFont="1" applyFill="1" applyBorder="1" applyAlignment="1">
      <alignment vertical="center"/>
    </xf>
    <xf numFmtId="0" fontId="1" fillId="4" borderId="10" xfId="0" applyFont="1" applyFill="1" applyBorder="1" applyAlignment="1">
      <alignment vertical="center"/>
    </xf>
    <xf numFmtId="0" fontId="4" fillId="4" borderId="10" xfId="0" applyFont="1" applyFill="1" applyBorder="1" applyAlignment="1">
      <alignment vertical="center" textRotation="90"/>
    </xf>
    <xf numFmtId="0" fontId="4" fillId="4" borderId="10" xfId="0" applyFont="1" applyFill="1" applyBorder="1" applyAlignment="1">
      <alignment horizontal="center" vertical="top" textRotation="90"/>
    </xf>
    <xf numFmtId="2" fontId="0" fillId="3" borderId="3" xfId="0" applyNumberFormat="1" applyFill="1" applyBorder="1" applyAlignment="1">
      <alignment/>
    </xf>
    <xf numFmtId="2" fontId="0" fillId="3" borderId="4" xfId="0" applyNumberFormat="1" applyFill="1" applyBorder="1" applyAlignment="1">
      <alignment/>
    </xf>
    <xf numFmtId="0" fontId="0" fillId="5" borderId="32" xfId="0" applyFill="1" applyBorder="1" applyAlignment="1">
      <alignment horizontal="center" textRotation="90"/>
    </xf>
    <xf numFmtId="0" fontId="0" fillId="5" borderId="18" xfId="0" applyFill="1" applyBorder="1" applyAlignment="1">
      <alignment horizontal="center"/>
    </xf>
    <xf numFmtId="0" fontId="0" fillId="5" borderId="33" xfId="0" applyFill="1" applyBorder="1" applyAlignment="1">
      <alignment horizontal="center"/>
    </xf>
    <xf numFmtId="0" fontId="0" fillId="0" borderId="31" xfId="0" applyBorder="1" applyAlignment="1">
      <alignment horizontal="center" vertical="center" textRotation="90"/>
    </xf>
    <xf numFmtId="0" fontId="0" fillId="0" borderId="11" xfId="0" applyBorder="1" applyAlignment="1">
      <alignment horizontal="center" vertical="center" textRotation="90"/>
    </xf>
    <xf numFmtId="0" fontId="0" fillId="0" borderId="28" xfId="0" applyBorder="1" applyAlignment="1" applyProtection="1">
      <alignment/>
      <protection locked="0"/>
    </xf>
    <xf numFmtId="0" fontId="0" fillId="0" borderId="27" xfId="0" applyBorder="1" applyAlignment="1" applyProtection="1">
      <alignment horizontal="center"/>
      <protection locked="0"/>
    </xf>
    <xf numFmtId="0" fontId="0" fillId="0" borderId="1" xfId="0" applyBorder="1" applyAlignment="1" applyProtection="1">
      <alignment horizontal="center"/>
      <protection locked="0"/>
    </xf>
    <xf numFmtId="0" fontId="0" fillId="2" borderId="10" xfId="0" applyFill="1" applyBorder="1" applyAlignment="1" applyProtection="1">
      <alignment/>
      <protection hidden="1"/>
    </xf>
    <xf numFmtId="0" fontId="0" fillId="2" borderId="3" xfId="0" applyFill="1" applyBorder="1" applyAlignment="1" applyProtection="1">
      <alignment/>
      <protection hidden="1"/>
    </xf>
    <xf numFmtId="0" fontId="0" fillId="2" borderId="4" xfId="0" applyFill="1" applyBorder="1" applyAlignment="1" applyProtection="1">
      <alignment/>
      <protection hidden="1"/>
    </xf>
    <xf numFmtId="0" fontId="0" fillId="2" borderId="10" xfId="0" applyFill="1" applyBorder="1" applyAlignment="1" applyProtection="1">
      <alignment/>
      <protection/>
    </xf>
    <xf numFmtId="0" fontId="0" fillId="2" borderId="11" xfId="0" applyFill="1" applyBorder="1" applyAlignment="1" applyProtection="1">
      <alignment/>
      <protection/>
    </xf>
    <xf numFmtId="0" fontId="0" fillId="2" borderId="3" xfId="0" applyFill="1" applyBorder="1" applyAlignment="1" applyProtection="1">
      <alignment/>
      <protection/>
    </xf>
    <xf numFmtId="0" fontId="0" fillId="2" borderId="1" xfId="0" applyFill="1" applyBorder="1" applyAlignment="1" applyProtection="1">
      <alignment/>
      <protection/>
    </xf>
    <xf numFmtId="0" fontId="0" fillId="2" borderId="4" xfId="0" applyFill="1" applyBorder="1" applyAlignment="1" applyProtection="1">
      <alignment/>
      <protection/>
    </xf>
    <xf numFmtId="0" fontId="0" fillId="2" borderId="2" xfId="0" applyFill="1" applyBorder="1" applyAlignment="1" applyProtection="1">
      <alignment/>
      <protection/>
    </xf>
    <xf numFmtId="2" fontId="0" fillId="4" borderId="3" xfId="0" applyNumberFormat="1" applyFill="1" applyBorder="1" applyAlignment="1" applyProtection="1">
      <alignment horizontal="center"/>
      <protection/>
    </xf>
    <xf numFmtId="2" fontId="0" fillId="4" borderId="19" xfId="0" applyNumberFormat="1" applyFill="1" applyBorder="1" applyAlignment="1" applyProtection="1">
      <alignment horizontal="center"/>
      <protection/>
    </xf>
    <xf numFmtId="2" fontId="0" fillId="4" borderId="4" xfId="0" applyNumberFormat="1" applyFill="1" applyBorder="1" applyAlignment="1" applyProtection="1">
      <alignment horizontal="center"/>
      <protection/>
    </xf>
    <xf numFmtId="0" fontId="0" fillId="4" borderId="14" xfId="0" applyFill="1" applyBorder="1" applyAlignment="1">
      <alignment/>
    </xf>
    <xf numFmtId="0" fontId="0" fillId="0" borderId="34" xfId="0" applyFill="1" applyBorder="1" applyAlignment="1">
      <alignment/>
    </xf>
    <xf numFmtId="0" fontId="0" fillId="0" borderId="19" xfId="0" applyFill="1" applyBorder="1" applyAlignment="1">
      <alignment/>
    </xf>
    <xf numFmtId="0" fontId="0" fillId="0" borderId="35" xfId="0" applyFill="1" applyBorder="1" applyAlignment="1">
      <alignment/>
    </xf>
    <xf numFmtId="0" fontId="0" fillId="0" borderId="1" xfId="0" applyFont="1" applyBorder="1" applyAlignment="1" applyProtection="1">
      <alignment/>
      <protection locked="0"/>
    </xf>
    <xf numFmtId="0" fontId="0" fillId="0" borderId="29" xfId="0" applyBorder="1" applyAlignment="1" applyProtection="1">
      <alignment/>
      <protection locked="0"/>
    </xf>
    <xf numFmtId="0" fontId="0" fillId="0" borderId="2" xfId="0" applyFont="1" applyBorder="1" applyAlignment="1" applyProtection="1">
      <alignment/>
      <protection locked="0"/>
    </xf>
    <xf numFmtId="0" fontId="1" fillId="4" borderId="36" xfId="0" applyFont="1" applyFill="1" applyBorder="1" applyAlignment="1">
      <alignment vertical="center"/>
    </xf>
    <xf numFmtId="0" fontId="1" fillId="4" borderId="37" xfId="0" applyFont="1" applyFill="1" applyBorder="1" applyAlignment="1">
      <alignment vertical="center"/>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2" xfId="0" applyBorder="1" applyAlignment="1" applyProtection="1">
      <alignment horizontal="center"/>
      <protection locked="0"/>
    </xf>
    <xf numFmtId="0" fontId="4" fillId="4" borderId="38" xfId="0" applyFont="1" applyFill="1" applyBorder="1" applyAlignment="1">
      <alignment horizontal="center"/>
    </xf>
    <xf numFmtId="0" fontId="1" fillId="4" borderId="31" xfId="0" applyFont="1" applyFill="1" applyBorder="1" applyAlignment="1">
      <alignment/>
    </xf>
    <xf numFmtId="0" fontId="1" fillId="4" borderId="11" xfId="0" applyFont="1" applyFill="1" applyBorder="1" applyAlignment="1">
      <alignment/>
    </xf>
    <xf numFmtId="2" fontId="0" fillId="4" borderId="18" xfId="0" applyNumberFormat="1" applyFill="1" applyBorder="1" applyAlignment="1" applyProtection="1">
      <alignment horizontal="center"/>
      <protection/>
    </xf>
    <xf numFmtId="2" fontId="0" fillId="4" borderId="33" xfId="0" applyNumberFormat="1" applyFill="1" applyBorder="1" applyAlignment="1" applyProtection="1">
      <alignment horizontal="center"/>
      <protection/>
    </xf>
    <xf numFmtId="0" fontId="4" fillId="4" borderId="39" xfId="0" applyFont="1" applyFill="1" applyBorder="1" applyAlignment="1">
      <alignment vertical="center" textRotation="90"/>
    </xf>
    <xf numFmtId="0" fontId="4" fillId="4" borderId="39" xfId="0" applyFont="1" applyFill="1" applyBorder="1" applyAlignment="1">
      <alignment horizontal="center" vertical="top" textRotation="90"/>
    </xf>
    <xf numFmtId="0" fontId="0" fillId="0" borderId="26"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25" xfId="0" applyBorder="1" applyAlignment="1" applyProtection="1">
      <alignment horizontal="center"/>
      <protection locked="0"/>
    </xf>
    <xf numFmtId="14" fontId="0" fillId="0" borderId="36" xfId="0" applyNumberFormat="1" applyBorder="1" applyAlignment="1" applyProtection="1">
      <alignment textRotation="90"/>
      <protection locked="0"/>
    </xf>
    <xf numFmtId="14" fontId="0" fillId="0" borderId="41" xfId="0" applyNumberFormat="1" applyBorder="1" applyAlignment="1" applyProtection="1">
      <alignment textRotation="90"/>
      <protection locked="0"/>
    </xf>
    <xf numFmtId="14" fontId="0" fillId="0" borderId="37" xfId="0" applyNumberFormat="1" applyBorder="1" applyAlignment="1" applyProtection="1">
      <alignment textRotation="90"/>
      <protection locked="0"/>
    </xf>
    <xf numFmtId="0" fontId="0" fillId="6" borderId="38" xfId="0" applyFont="1" applyFill="1" applyBorder="1" applyAlignment="1">
      <alignment horizontal="center"/>
    </xf>
    <xf numFmtId="0" fontId="0" fillId="6" borderId="23" xfId="0" applyFont="1" applyFill="1" applyBorder="1" applyAlignment="1">
      <alignment horizontal="center"/>
    </xf>
    <xf numFmtId="0" fontId="0" fillId="6" borderId="42" xfId="0" applyFont="1" applyFill="1" applyBorder="1" applyAlignment="1">
      <alignment horizontal="center"/>
    </xf>
    <xf numFmtId="0" fontId="0" fillId="2" borderId="38" xfId="0" applyFont="1" applyFill="1" applyBorder="1" applyAlignment="1">
      <alignment horizontal="center"/>
    </xf>
    <xf numFmtId="0" fontId="0" fillId="2" borderId="23" xfId="0" applyFont="1" applyFill="1" applyBorder="1" applyAlignment="1">
      <alignment horizontal="center"/>
    </xf>
    <xf numFmtId="0" fontId="0" fillId="2" borderId="42" xfId="0" applyFont="1" applyFill="1" applyBorder="1" applyAlignment="1">
      <alignment horizontal="center"/>
    </xf>
    <xf numFmtId="0" fontId="0" fillId="3" borderId="38" xfId="0" applyFont="1" applyFill="1" applyBorder="1" applyAlignment="1">
      <alignment horizontal="center"/>
    </xf>
    <xf numFmtId="0" fontId="0" fillId="3" borderId="23" xfId="0" applyFont="1" applyFill="1" applyBorder="1" applyAlignment="1">
      <alignment horizontal="center"/>
    </xf>
    <xf numFmtId="0" fontId="0" fillId="3" borderId="42" xfId="0" applyFont="1" applyFill="1" applyBorder="1" applyAlignment="1">
      <alignment horizontal="center"/>
    </xf>
    <xf numFmtId="0" fontId="4" fillId="0" borderId="43" xfId="0" applyFont="1" applyFill="1" applyBorder="1" applyAlignment="1" applyProtection="1">
      <alignment textRotation="90"/>
      <protection locked="0"/>
    </xf>
    <xf numFmtId="0" fontId="4" fillId="0" borderId="27" xfId="0" applyFont="1" applyFill="1" applyBorder="1" applyAlignment="1" applyProtection="1">
      <alignment textRotation="90"/>
      <protection locked="0"/>
    </xf>
    <xf numFmtId="0" fontId="4" fillId="0" borderId="3" xfId="0" applyFont="1" applyFill="1" applyBorder="1" applyAlignment="1" applyProtection="1">
      <alignment textRotation="90"/>
      <protection locked="0"/>
    </xf>
    <xf numFmtId="0" fontId="4" fillId="0" borderId="1" xfId="0" applyFont="1" applyFill="1" applyBorder="1" applyAlignment="1" applyProtection="1">
      <alignment textRotation="90"/>
      <protection locked="0"/>
    </xf>
    <xf numFmtId="0" fontId="4" fillId="0" borderId="28" xfId="0" applyFont="1" applyFill="1" applyBorder="1" applyAlignment="1" applyProtection="1">
      <alignment textRotation="90"/>
      <protection locked="0"/>
    </xf>
    <xf numFmtId="0" fontId="0" fillId="2" borderId="28" xfId="0" applyNumberFormat="1" applyFill="1" applyBorder="1" applyAlignment="1" applyProtection="1">
      <alignment/>
      <protection/>
    </xf>
    <xf numFmtId="0" fontId="0" fillId="2" borderId="1" xfId="0" applyNumberFormat="1" applyFill="1" applyBorder="1" applyAlignment="1" applyProtection="1">
      <alignment/>
      <protection/>
    </xf>
    <xf numFmtId="0" fontId="0" fillId="2" borderId="29" xfId="0" applyNumberFormat="1" applyFill="1" applyBorder="1" applyAlignment="1" applyProtection="1">
      <alignment/>
      <protection/>
    </xf>
    <xf numFmtId="0" fontId="0" fillId="2" borderId="2" xfId="0" applyNumberFormat="1" applyFill="1" applyBorder="1" applyAlignment="1" applyProtection="1">
      <alignment/>
      <protection/>
    </xf>
    <xf numFmtId="2" fontId="4" fillId="6" borderId="7" xfId="0" applyNumberFormat="1" applyFont="1" applyFill="1" applyBorder="1" applyAlignment="1">
      <alignment horizontal="center"/>
    </xf>
    <xf numFmtId="2" fontId="4" fillId="6" borderId="8" xfId="0" applyNumberFormat="1" applyFont="1" applyFill="1" applyBorder="1" applyAlignment="1">
      <alignment horizontal="center"/>
    </xf>
    <xf numFmtId="2" fontId="4" fillId="6" borderId="8" xfId="0" applyNumberFormat="1" applyFont="1" applyFill="1" applyBorder="1" applyAlignment="1">
      <alignment textRotation="90"/>
    </xf>
    <xf numFmtId="2" fontId="0" fillId="6" borderId="6" xfId="0" applyNumberFormat="1" applyFill="1" applyBorder="1" applyAlignment="1">
      <alignment horizontal="center"/>
    </xf>
    <xf numFmtId="0" fontId="0" fillId="0" borderId="31" xfId="0" applyFill="1" applyBorder="1" applyAlignment="1" applyProtection="1">
      <alignment/>
      <protection locked="0"/>
    </xf>
    <xf numFmtId="0" fontId="0" fillId="0" borderId="44" xfId="0" applyFill="1" applyBorder="1" applyAlignment="1" applyProtection="1">
      <alignment/>
      <protection locked="0"/>
    </xf>
    <xf numFmtId="0" fontId="0" fillId="0" borderId="11" xfId="0" applyFill="1" applyBorder="1" applyAlignment="1" applyProtection="1">
      <alignment/>
      <protection locked="0"/>
    </xf>
    <xf numFmtId="0" fontId="0" fillId="0" borderId="28" xfId="0" applyFill="1" applyBorder="1" applyAlignment="1" applyProtection="1">
      <alignment/>
      <protection locked="0"/>
    </xf>
    <xf numFmtId="0" fontId="0" fillId="0" borderId="27" xfId="0" applyFill="1" applyBorder="1" applyAlignment="1" applyProtection="1">
      <alignment/>
      <protection locked="0"/>
    </xf>
    <xf numFmtId="0" fontId="0" fillId="0" borderId="1" xfId="0" applyFill="1" applyBorder="1" applyAlignment="1" applyProtection="1">
      <alignment/>
      <protection locked="0"/>
    </xf>
    <xf numFmtId="0" fontId="0" fillId="0" borderId="29" xfId="0" applyFill="1" applyBorder="1" applyAlignment="1" applyProtection="1">
      <alignment/>
      <protection locked="0"/>
    </xf>
    <xf numFmtId="0" fontId="0" fillId="0" borderId="30" xfId="0" applyFill="1" applyBorder="1" applyAlignment="1" applyProtection="1">
      <alignment/>
      <protection locked="0"/>
    </xf>
    <xf numFmtId="0" fontId="0" fillId="0" borderId="2" xfId="0" applyFill="1" applyBorder="1" applyAlignment="1" applyProtection="1">
      <alignment/>
      <protection locked="0"/>
    </xf>
    <xf numFmtId="2" fontId="4" fillId="6" borderId="45" xfId="0" applyNumberFormat="1" applyFont="1" applyFill="1" applyBorder="1" applyAlignment="1">
      <alignment horizontal="center"/>
    </xf>
    <xf numFmtId="2" fontId="4" fillId="6" borderId="5" xfId="0" applyNumberFormat="1" applyFont="1" applyFill="1" applyBorder="1" applyAlignment="1">
      <alignment horizontal="center"/>
    </xf>
    <xf numFmtId="2" fontId="4" fillId="6" borderId="6" xfId="0" applyNumberFormat="1" applyFont="1" applyFill="1" applyBorder="1" applyAlignment="1">
      <alignment textRotation="90"/>
    </xf>
    <xf numFmtId="2" fontId="0" fillId="6" borderId="45" xfId="0" applyNumberFormat="1" applyFill="1" applyBorder="1" applyAlignment="1">
      <alignment horizontal="center"/>
    </xf>
    <xf numFmtId="2" fontId="0" fillId="6" borderId="23" xfId="0" applyNumberFormat="1" applyFill="1" applyBorder="1" applyAlignment="1">
      <alignment horizontal="center"/>
    </xf>
    <xf numFmtId="2" fontId="0" fillId="6" borderId="42" xfId="0" applyNumberFormat="1" applyFill="1" applyBorder="1" applyAlignment="1">
      <alignment horizontal="center"/>
    </xf>
    <xf numFmtId="2" fontId="4" fillId="6" borderId="9" xfId="0" applyNumberFormat="1" applyFont="1" applyFill="1" applyBorder="1" applyAlignment="1">
      <alignment textRotation="90"/>
    </xf>
    <xf numFmtId="2" fontId="0" fillId="6" borderId="7" xfId="0" applyNumberFormat="1" applyFill="1" applyBorder="1" applyAlignment="1">
      <alignment horizontal="center"/>
    </xf>
    <xf numFmtId="2" fontId="0" fillId="6" borderId="18" xfId="0" applyNumberFormat="1" applyFill="1" applyBorder="1" applyAlignment="1">
      <alignment horizontal="center"/>
    </xf>
    <xf numFmtId="2" fontId="0" fillId="6" borderId="33" xfId="0" applyNumberFormat="1" applyFill="1" applyBorder="1" applyAlignment="1">
      <alignment horizontal="center"/>
    </xf>
    <xf numFmtId="0" fontId="6" fillId="5" borderId="3" xfId="0" applyFont="1" applyFill="1" applyBorder="1" applyAlignment="1">
      <alignment/>
    </xf>
    <xf numFmtId="0" fontId="6" fillId="5" borderId="7" xfId="0" applyFont="1" applyFill="1" applyBorder="1" applyAlignment="1">
      <alignment vertical="center"/>
    </xf>
    <xf numFmtId="0" fontId="0" fillId="3" borderId="28" xfId="0" applyNumberFormat="1" applyFill="1" applyBorder="1" applyAlignment="1" applyProtection="1">
      <alignment/>
      <protection/>
    </xf>
    <xf numFmtId="0" fontId="0" fillId="3" borderId="27" xfId="0" applyNumberFormat="1" applyFill="1" applyBorder="1" applyAlignment="1" applyProtection="1">
      <alignment/>
      <protection/>
    </xf>
    <xf numFmtId="0" fontId="0" fillId="3" borderId="29" xfId="0" applyNumberFormat="1" applyFill="1" applyBorder="1" applyAlignment="1" applyProtection="1">
      <alignment/>
      <protection/>
    </xf>
    <xf numFmtId="0" fontId="0" fillId="3" borderId="30" xfId="0" applyNumberFormat="1" applyFill="1" applyBorder="1" applyAlignment="1" applyProtection="1">
      <alignment/>
      <protection/>
    </xf>
    <xf numFmtId="0" fontId="4" fillId="0" borderId="46" xfId="0" applyFont="1" applyFill="1" applyBorder="1" applyAlignment="1" applyProtection="1">
      <alignment textRotation="90"/>
      <protection locked="0"/>
    </xf>
    <xf numFmtId="0" fontId="4" fillId="0" borderId="47" xfId="0" applyFont="1" applyFill="1" applyBorder="1" applyAlignment="1" applyProtection="1">
      <alignment textRotation="90"/>
      <protection locked="0"/>
    </xf>
    <xf numFmtId="0" fontId="4" fillId="0" borderId="48" xfId="0" applyFont="1" applyFill="1" applyBorder="1" applyAlignment="1" applyProtection="1">
      <alignment textRotation="90"/>
      <protection locked="0"/>
    </xf>
    <xf numFmtId="0" fontId="4" fillId="0" borderId="49" xfId="0" applyFont="1" applyFill="1" applyBorder="1" applyAlignment="1" applyProtection="1">
      <alignment textRotation="90"/>
      <protection locked="0"/>
    </xf>
    <xf numFmtId="0" fontId="4" fillId="0" borderId="50" xfId="0" applyFont="1" applyFill="1" applyBorder="1" applyAlignment="1" applyProtection="1">
      <alignment textRotation="90"/>
      <protection locked="0"/>
    </xf>
    <xf numFmtId="2" fontId="0" fillId="3" borderId="32" xfId="0" applyNumberFormat="1" applyFill="1" applyBorder="1" applyAlignment="1">
      <alignment horizontal="center"/>
    </xf>
    <xf numFmtId="2" fontId="0" fillId="3" borderId="18" xfId="0" applyNumberFormat="1" applyFill="1" applyBorder="1" applyAlignment="1">
      <alignment horizontal="center"/>
    </xf>
    <xf numFmtId="2" fontId="0" fillId="3" borderId="33" xfId="0" applyNumberFormat="1" applyFill="1" applyBorder="1" applyAlignment="1">
      <alignment horizontal="center"/>
    </xf>
    <xf numFmtId="0" fontId="0" fillId="0" borderId="51" xfId="0" applyFill="1" applyBorder="1" applyAlignment="1" applyProtection="1">
      <alignment/>
      <protection locked="0"/>
    </xf>
    <xf numFmtId="0" fontId="0" fillId="0" borderId="34" xfId="0" applyFill="1" applyBorder="1" applyAlignment="1" applyProtection="1">
      <alignment/>
      <protection/>
    </xf>
    <xf numFmtId="0" fontId="0" fillId="0" borderId="10" xfId="0" applyFill="1" applyBorder="1" applyAlignment="1" applyProtection="1">
      <alignment/>
      <protection/>
    </xf>
    <xf numFmtId="0" fontId="0" fillId="0" borderId="43" xfId="0" applyFill="1" applyBorder="1" applyAlignment="1" applyProtection="1">
      <alignment/>
      <protection locked="0"/>
    </xf>
    <xf numFmtId="0" fontId="0" fillId="0" borderId="52" xfId="0" applyFill="1" applyBorder="1" applyAlignment="1" applyProtection="1">
      <alignment/>
      <protection locked="0"/>
    </xf>
    <xf numFmtId="2" fontId="0" fillId="3" borderId="38" xfId="0" applyNumberFormat="1" applyFill="1" applyBorder="1" applyAlignment="1">
      <alignment horizontal="center"/>
    </xf>
    <xf numFmtId="2" fontId="0" fillId="3" borderId="23" xfId="0" applyNumberFormat="1" applyFill="1" applyBorder="1" applyAlignment="1">
      <alignment horizontal="center"/>
    </xf>
    <xf numFmtId="2" fontId="0" fillId="3" borderId="42" xfId="0" applyNumberFormat="1" applyFill="1" applyBorder="1" applyAlignment="1">
      <alignment horizontal="center"/>
    </xf>
    <xf numFmtId="0" fontId="8" fillId="5" borderId="0" xfId="0" applyFont="1" applyFill="1" applyAlignment="1">
      <alignment/>
    </xf>
    <xf numFmtId="0" fontId="0" fillId="5" borderId="0" xfId="0" applyFill="1" applyAlignment="1">
      <alignment/>
    </xf>
    <xf numFmtId="2" fontId="0" fillId="5" borderId="0" xfId="0" applyNumberFormat="1" applyFill="1" applyAlignment="1">
      <alignment/>
    </xf>
    <xf numFmtId="0" fontId="0" fillId="6" borderId="28" xfId="0" applyFont="1" applyFill="1" applyBorder="1" applyAlignment="1">
      <alignment/>
    </xf>
    <xf numFmtId="0" fontId="0" fillId="6" borderId="27" xfId="0" applyFont="1" applyFill="1" applyBorder="1" applyAlignment="1">
      <alignment/>
    </xf>
    <xf numFmtId="0" fontId="0" fillId="6" borderId="3" xfId="0" applyFont="1" applyFill="1" applyBorder="1" applyAlignment="1">
      <alignment horizontal="center"/>
    </xf>
    <xf numFmtId="0" fontId="0" fillId="6" borderId="29" xfId="0" applyFont="1" applyFill="1" applyBorder="1" applyAlignment="1">
      <alignment/>
    </xf>
    <xf numFmtId="0" fontId="0" fillId="6" borderId="30" xfId="0" applyFont="1" applyFill="1" applyBorder="1" applyAlignment="1">
      <alignment/>
    </xf>
    <xf numFmtId="0" fontId="0" fillId="6" borderId="4" xfId="0" applyFont="1" applyFill="1" applyBorder="1" applyAlignment="1">
      <alignment horizontal="center"/>
    </xf>
    <xf numFmtId="49" fontId="1" fillId="0" borderId="28" xfId="0" applyNumberFormat="1" applyFont="1" applyBorder="1" applyAlignment="1" applyProtection="1">
      <alignment horizontal="center"/>
      <protection locked="0"/>
    </xf>
    <xf numFmtId="49" fontId="14" fillId="0" borderId="1" xfId="0" applyNumberFormat="1" applyFont="1" applyBorder="1" applyAlignment="1" applyProtection="1">
      <alignment horizontal="center"/>
      <protection locked="0"/>
    </xf>
    <xf numFmtId="49" fontId="1" fillId="0" borderId="29" xfId="0" applyNumberFormat="1" applyFont="1" applyBorder="1" applyAlignment="1" applyProtection="1">
      <alignment horizontal="center"/>
      <protection locked="0"/>
    </xf>
    <xf numFmtId="49" fontId="14" fillId="0" borderId="2" xfId="0" applyNumberFormat="1" applyFont="1" applyBorder="1" applyAlignment="1" applyProtection="1">
      <alignment horizontal="center"/>
      <protection locked="0"/>
    </xf>
    <xf numFmtId="0" fontId="6" fillId="5" borderId="32" xfId="0" applyFont="1" applyFill="1" applyBorder="1" applyAlignment="1">
      <alignment vertical="center"/>
    </xf>
    <xf numFmtId="0" fontId="6" fillId="5" borderId="33" xfId="0" applyFont="1" applyFill="1" applyBorder="1" applyAlignment="1">
      <alignment vertical="center"/>
    </xf>
    <xf numFmtId="0" fontId="12" fillId="5" borderId="35" xfId="0" applyFont="1" applyFill="1" applyBorder="1" applyAlignment="1">
      <alignment horizontal="center" vertical="center"/>
    </xf>
    <xf numFmtId="0" fontId="0" fillId="5" borderId="53" xfId="0" applyFill="1" applyBorder="1" applyAlignment="1">
      <alignment horizontal="center" vertical="center"/>
    </xf>
    <xf numFmtId="0" fontId="4" fillId="2" borderId="26" xfId="0" applyFont="1" applyFill="1" applyBorder="1" applyAlignment="1">
      <alignment horizontal="center" vertical="center" textRotation="90" wrapText="1"/>
    </xf>
    <xf numFmtId="0" fontId="4" fillId="2" borderId="40" xfId="0" applyFont="1" applyFill="1" applyBorder="1" applyAlignment="1">
      <alignment horizontal="center" vertical="center" textRotation="90" wrapText="1"/>
    </xf>
    <xf numFmtId="0" fontId="4" fillId="2" borderId="25" xfId="0" applyFont="1" applyFill="1" applyBorder="1" applyAlignment="1">
      <alignment horizontal="center" vertical="center" textRotation="90" wrapText="1"/>
    </xf>
    <xf numFmtId="0" fontId="4" fillId="3" borderId="26" xfId="0" applyFont="1" applyFill="1" applyBorder="1" applyAlignment="1">
      <alignment horizontal="center" vertical="center" textRotation="90" wrapText="1"/>
    </xf>
    <xf numFmtId="0" fontId="0" fillId="4" borderId="0" xfId="0" applyFill="1" applyAlignment="1">
      <alignment/>
    </xf>
    <xf numFmtId="2" fontId="0" fillId="4" borderId="18" xfId="0" applyNumberFormat="1" applyFill="1" applyBorder="1" applyAlignment="1">
      <alignment/>
    </xf>
    <xf numFmtId="2" fontId="4" fillId="3" borderId="45" xfId="0" applyNumberFormat="1" applyFont="1" applyFill="1" applyBorder="1" applyAlignment="1">
      <alignment horizontal="center"/>
    </xf>
    <xf numFmtId="2" fontId="0" fillId="4" borderId="42" xfId="0" applyNumberFormat="1" applyFill="1" applyBorder="1" applyAlignment="1">
      <alignment horizontal="center"/>
    </xf>
    <xf numFmtId="0" fontId="18" fillId="4" borderId="0" xfId="0" applyFont="1" applyFill="1" applyAlignment="1">
      <alignment horizontal="center"/>
    </xf>
    <xf numFmtId="0" fontId="19" fillId="4" borderId="0" xfId="0" applyFont="1" applyFill="1" applyAlignment="1">
      <alignment horizontal="center"/>
    </xf>
    <xf numFmtId="0" fontId="0" fillId="4" borderId="0" xfId="0" applyFill="1" applyAlignment="1">
      <alignment wrapText="1"/>
    </xf>
    <xf numFmtId="0" fontId="16" fillId="4" borderId="0" xfId="0" applyFont="1" applyFill="1" applyAlignment="1">
      <alignment/>
    </xf>
    <xf numFmtId="0" fontId="20" fillId="4" borderId="0" xfId="0" applyFont="1" applyFill="1" applyAlignment="1">
      <alignment wrapText="1"/>
    </xf>
    <xf numFmtId="0" fontId="8" fillId="4" borderId="0" xfId="0" applyFont="1" applyFill="1" applyAlignment="1">
      <alignment wrapText="1"/>
    </xf>
    <xf numFmtId="0" fontId="16" fillId="4" borderId="0" xfId="0" applyFont="1" applyFill="1" applyAlignment="1">
      <alignment wrapText="1"/>
    </xf>
    <xf numFmtId="0" fontId="1" fillId="4" borderId="0" xfId="0" applyFont="1" applyFill="1" applyAlignment="1">
      <alignment wrapText="1"/>
    </xf>
    <xf numFmtId="0" fontId="0" fillId="4" borderId="0" xfId="0" applyFill="1" applyAlignment="1">
      <alignment horizontal="center" wrapText="1"/>
    </xf>
    <xf numFmtId="0" fontId="22" fillId="0" borderId="27" xfId="20" applyFont="1" applyFill="1" applyBorder="1" applyAlignment="1" applyProtection="1">
      <alignment horizontal="center" wrapText="1"/>
      <protection locked="0"/>
    </xf>
    <xf numFmtId="0" fontId="24" fillId="0" borderId="54" xfId="20" applyFont="1" applyFill="1" applyBorder="1" applyAlignment="1">
      <alignment horizontal="left" wrapText="1"/>
      <protection/>
    </xf>
    <xf numFmtId="0" fontId="13" fillId="5" borderId="7" xfId="0" applyFont="1" applyFill="1" applyBorder="1" applyAlignment="1">
      <alignment horizontal="left" vertical="top" wrapText="1"/>
    </xf>
    <xf numFmtId="0" fontId="0" fillId="5" borderId="55" xfId="0" applyFill="1" applyBorder="1" applyAlignment="1">
      <alignment horizontal="left" vertical="top"/>
    </xf>
    <xf numFmtId="0" fontId="0" fillId="5" borderId="56" xfId="0" applyFill="1" applyBorder="1" applyAlignment="1">
      <alignment horizontal="left" vertical="top"/>
    </xf>
    <xf numFmtId="0" fontId="12" fillId="0" borderId="55" xfId="0" applyFont="1" applyFill="1" applyBorder="1" applyAlignment="1" applyProtection="1">
      <alignment horizontal="center" vertical="center"/>
      <protection locked="0"/>
    </xf>
    <xf numFmtId="0" fontId="0" fillId="0" borderId="56" xfId="0" applyFill="1" applyBorder="1" applyAlignment="1" applyProtection="1">
      <alignment horizontal="center" vertical="center"/>
      <protection locked="0"/>
    </xf>
    <xf numFmtId="9" fontId="7" fillId="0" borderId="28" xfId="0" applyNumberFormat="1" applyFont="1" applyFill="1" applyBorder="1" applyAlignment="1" applyProtection="1">
      <alignment horizontal="center"/>
      <protection locked="0"/>
    </xf>
    <xf numFmtId="0" fontId="7" fillId="0" borderId="27" xfId="0" applyFont="1" applyFill="1" applyBorder="1" applyAlignment="1" applyProtection="1">
      <alignment horizontal="center"/>
      <protection locked="0"/>
    </xf>
    <xf numFmtId="0" fontId="7" fillId="0" borderId="3" xfId="0" applyFont="1" applyFill="1" applyBorder="1" applyAlignment="1" applyProtection="1">
      <alignment horizontal="center"/>
      <protection locked="0"/>
    </xf>
    <xf numFmtId="0" fontId="7" fillId="0" borderId="1" xfId="0" applyFont="1" applyFill="1" applyBorder="1" applyAlignment="1" applyProtection="1">
      <alignment horizontal="center"/>
      <protection locked="0"/>
    </xf>
    <xf numFmtId="0" fontId="4" fillId="2" borderId="32" xfId="0" applyFont="1" applyFill="1" applyBorder="1" applyAlignment="1">
      <alignment horizontal="center"/>
    </xf>
    <xf numFmtId="0" fontId="0" fillId="2" borderId="34" xfId="0" applyFill="1" applyBorder="1" applyAlignment="1">
      <alignment horizontal="center"/>
    </xf>
    <xf numFmtId="0" fontId="0" fillId="2" borderId="57" xfId="0" applyFill="1" applyBorder="1" applyAlignment="1">
      <alignment horizontal="center"/>
    </xf>
    <xf numFmtId="0" fontId="4" fillId="2" borderId="31" xfId="0" applyFont="1" applyFill="1" applyBorder="1" applyAlignment="1">
      <alignment horizontal="center"/>
    </xf>
    <xf numFmtId="0" fontId="4" fillId="2" borderId="44"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5" fillId="2" borderId="3" xfId="0" applyFont="1" applyFill="1" applyBorder="1" applyAlignment="1">
      <alignment horizontal="right"/>
    </xf>
    <xf numFmtId="0" fontId="5" fillId="2" borderId="19" xfId="0" applyFont="1" applyFill="1" applyBorder="1" applyAlignment="1">
      <alignment horizontal="right"/>
    </xf>
    <xf numFmtId="0" fontId="0" fillId="2" borderId="20" xfId="0" applyFill="1" applyBorder="1" applyAlignment="1">
      <alignment horizontal="right"/>
    </xf>
    <xf numFmtId="0" fontId="1" fillId="6" borderId="34" xfId="0" applyFont="1" applyFill="1" applyBorder="1" applyAlignment="1" applyProtection="1">
      <alignment horizontal="center"/>
      <protection locked="0"/>
    </xf>
    <xf numFmtId="0" fontId="1" fillId="6" borderId="51" xfId="0" applyFont="1" applyFill="1" applyBorder="1" applyAlignment="1" applyProtection="1">
      <alignment horizontal="center"/>
      <protection locked="0"/>
    </xf>
    <xf numFmtId="0" fontId="1" fillId="2" borderId="47" xfId="0" applyFont="1" applyFill="1" applyBorder="1" applyAlignment="1">
      <alignment horizontal="center"/>
    </xf>
    <xf numFmtId="0" fontId="1" fillId="2" borderId="48" xfId="0" applyFont="1" applyFill="1" applyBorder="1" applyAlignment="1">
      <alignment horizontal="center"/>
    </xf>
    <xf numFmtId="0" fontId="0" fillId="2" borderId="49" xfId="0" applyFill="1" applyBorder="1" applyAlignment="1">
      <alignment horizontal="center"/>
    </xf>
    <xf numFmtId="0" fontId="1" fillId="6" borderId="27" xfId="0" applyFont="1" applyFill="1" applyBorder="1" applyAlignment="1">
      <alignment/>
    </xf>
    <xf numFmtId="0" fontId="0" fillId="0" borderId="27" xfId="0" applyBorder="1" applyAlignment="1">
      <alignment/>
    </xf>
    <xf numFmtId="0" fontId="1" fillId="6" borderId="10" xfId="0" applyFont="1" applyFill="1" applyBorder="1" applyAlignment="1" applyProtection="1">
      <alignment horizontal="center"/>
      <protection locked="0"/>
    </xf>
    <xf numFmtId="0" fontId="1" fillId="2" borderId="46" xfId="0" applyFont="1" applyFill="1" applyBorder="1" applyAlignment="1">
      <alignment horizontal="center"/>
    </xf>
    <xf numFmtId="0" fontId="0" fillId="2" borderId="50" xfId="0" applyFill="1" applyBorder="1" applyAlignment="1">
      <alignment horizontal="center"/>
    </xf>
    <xf numFmtId="0" fontId="12" fillId="5" borderId="43" xfId="0" applyFont="1" applyFill="1" applyBorder="1" applyAlignment="1">
      <alignment horizontal="center"/>
    </xf>
    <xf numFmtId="0" fontId="0" fillId="0" borderId="27" xfId="0" applyBorder="1" applyAlignment="1">
      <alignment horizontal="center"/>
    </xf>
    <xf numFmtId="0" fontId="1" fillId="2" borderId="27" xfId="0" applyFont="1" applyFill="1" applyBorder="1" applyAlignment="1">
      <alignment horizontal="right"/>
    </xf>
    <xf numFmtId="0" fontId="0" fillId="2" borderId="27" xfId="0" applyFill="1" applyBorder="1" applyAlignment="1">
      <alignment horizontal="right"/>
    </xf>
    <xf numFmtId="0" fontId="15" fillId="2" borderId="49"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11" fillId="2" borderId="3" xfId="0" applyFont="1" applyFill="1" applyBorder="1" applyAlignment="1">
      <alignment horizontal="right"/>
    </xf>
    <xf numFmtId="0" fontId="11" fillId="2" borderId="19" xfId="0" applyFont="1" applyFill="1" applyBorder="1" applyAlignment="1">
      <alignment horizontal="right"/>
    </xf>
    <xf numFmtId="0" fontId="15" fillId="3" borderId="19" xfId="0" applyFont="1" applyFill="1" applyBorder="1" applyAlignment="1">
      <alignment horizontal="right" vertical="center" wrapText="1"/>
    </xf>
    <xf numFmtId="0" fontId="21" fillId="3" borderId="20" xfId="0" applyFont="1" applyFill="1" applyBorder="1" applyAlignment="1">
      <alignment horizontal="right" vertical="center" wrapText="1"/>
    </xf>
    <xf numFmtId="9" fontId="4" fillId="0" borderId="28" xfId="0" applyNumberFormat="1" applyFont="1" applyFill="1" applyBorder="1" applyAlignment="1" applyProtection="1">
      <alignment horizontal="center"/>
      <protection locked="0"/>
    </xf>
    <xf numFmtId="9" fontId="4" fillId="0" borderId="43" xfId="0" applyNumberFormat="1"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0" fontId="4" fillId="0" borderId="3" xfId="0" applyFont="1" applyFill="1" applyBorder="1" applyAlignment="1" applyProtection="1">
      <alignment horizontal="center"/>
      <protection locked="0"/>
    </xf>
    <xf numFmtId="0" fontId="4" fillId="0" borderId="1" xfId="0" applyFont="1" applyFill="1" applyBorder="1" applyAlignment="1" applyProtection="1">
      <alignment horizontal="center"/>
      <protection locked="0"/>
    </xf>
    <xf numFmtId="0" fontId="15" fillId="3" borderId="3" xfId="0" applyFont="1" applyFill="1" applyBorder="1" applyAlignment="1">
      <alignment horizontal="right"/>
    </xf>
    <xf numFmtId="0" fontId="15" fillId="3" borderId="19" xfId="0" applyFont="1" applyFill="1" applyBorder="1" applyAlignment="1">
      <alignment horizontal="right"/>
    </xf>
    <xf numFmtId="0" fontId="0" fillId="3" borderId="20" xfId="0" applyFont="1" applyFill="1" applyBorder="1" applyAlignment="1">
      <alignment horizontal="right"/>
    </xf>
    <xf numFmtId="0" fontId="12" fillId="5" borderId="19" xfId="0" applyFont="1" applyFill="1" applyBorder="1" applyAlignment="1">
      <alignment horizontal="center"/>
    </xf>
    <xf numFmtId="0" fontId="0" fillId="0" borderId="43" xfId="0" applyBorder="1" applyAlignment="1">
      <alignment horizontal="center"/>
    </xf>
    <xf numFmtId="0" fontId="1" fillId="3" borderId="27" xfId="0" applyFont="1" applyFill="1" applyBorder="1" applyAlignment="1">
      <alignment horizontal="right"/>
    </xf>
    <xf numFmtId="0" fontId="0" fillId="3" borderId="27" xfId="0" applyFont="1" applyFill="1" applyBorder="1" applyAlignment="1">
      <alignment horizontal="right"/>
    </xf>
    <xf numFmtId="0" fontId="5" fillId="3" borderId="3" xfId="0" applyFont="1" applyFill="1" applyBorder="1" applyAlignment="1">
      <alignment horizontal="right"/>
    </xf>
    <xf numFmtId="0" fontId="5" fillId="3" borderId="19" xfId="0" applyFont="1" applyFill="1" applyBorder="1" applyAlignment="1">
      <alignment horizontal="right"/>
    </xf>
    <xf numFmtId="0" fontId="1" fillId="6" borderId="21" xfId="0" applyFont="1" applyFill="1" applyBorder="1" applyAlignment="1" applyProtection="1">
      <alignment horizontal="center"/>
      <protection locked="0"/>
    </xf>
    <xf numFmtId="0" fontId="1" fillId="6" borderId="55" xfId="0" applyFont="1" applyFill="1" applyBorder="1" applyAlignment="1" applyProtection="1">
      <alignment horizontal="center"/>
      <protection locked="0"/>
    </xf>
    <xf numFmtId="0" fontId="1" fillId="6" borderId="58" xfId="0" applyFont="1" applyFill="1" applyBorder="1" applyAlignment="1" applyProtection="1">
      <alignment horizontal="center"/>
      <protection locked="0"/>
    </xf>
    <xf numFmtId="0" fontId="1" fillId="3" borderId="59" xfId="0" applyFont="1" applyFill="1" applyBorder="1" applyAlignment="1">
      <alignment horizontal="center"/>
    </xf>
    <xf numFmtId="0" fontId="1" fillId="3" borderId="21" xfId="0" applyFont="1" applyFill="1" applyBorder="1" applyAlignment="1">
      <alignment horizontal="center"/>
    </xf>
    <xf numFmtId="0" fontId="0" fillId="0" borderId="21" xfId="0" applyBorder="1" applyAlignment="1">
      <alignment/>
    </xf>
    <xf numFmtId="0" fontId="1" fillId="3" borderId="59" xfId="0" applyFont="1" applyFill="1" applyBorder="1" applyAlignment="1" applyProtection="1">
      <alignment horizontal="center"/>
      <protection locked="0"/>
    </xf>
    <xf numFmtId="0" fontId="1" fillId="3" borderId="21" xfId="0" applyFont="1" applyFill="1" applyBorder="1" applyAlignment="1" applyProtection="1">
      <alignment horizontal="center"/>
      <protection locked="0"/>
    </xf>
    <xf numFmtId="0" fontId="1" fillId="3" borderId="22" xfId="0" applyFont="1" applyFill="1" applyBorder="1" applyAlignment="1" applyProtection="1">
      <alignment horizontal="center"/>
      <protection locked="0"/>
    </xf>
    <xf numFmtId="0" fontId="4" fillId="3" borderId="31" xfId="0" applyFont="1" applyFill="1" applyBorder="1" applyAlignment="1">
      <alignment horizontal="center"/>
    </xf>
    <xf numFmtId="0" fontId="4" fillId="3" borderId="51" xfId="0" applyFont="1" applyFill="1" applyBorder="1" applyAlignment="1">
      <alignment horizontal="center"/>
    </xf>
    <xf numFmtId="0" fontId="4" fillId="3" borderId="44"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4" fillId="3" borderId="26" xfId="0" applyFont="1" applyFill="1" applyBorder="1" applyAlignment="1">
      <alignment horizontal="center"/>
    </xf>
    <xf numFmtId="0" fontId="4" fillId="3" borderId="40" xfId="0" applyFont="1" applyFill="1" applyBorder="1" applyAlignment="1">
      <alignment horizontal="center"/>
    </xf>
    <xf numFmtId="0" fontId="4" fillId="3" borderId="24" xfId="0" applyFont="1" applyFill="1" applyBorder="1" applyAlignment="1">
      <alignment horizontal="center"/>
    </xf>
    <xf numFmtId="0" fontId="4" fillId="3" borderId="25" xfId="0" applyFont="1" applyFill="1" applyBorder="1" applyAlignment="1">
      <alignment horizontal="center"/>
    </xf>
    <xf numFmtId="0" fontId="1" fillId="0" borderId="59" xfId="0" applyFont="1" applyFill="1" applyBorder="1" applyAlignment="1" applyProtection="1">
      <alignment horizontal="center"/>
      <protection locked="0"/>
    </xf>
    <xf numFmtId="0" fontId="1" fillId="0" borderId="21" xfId="0" applyFont="1" applyFill="1" applyBorder="1" applyAlignment="1" applyProtection="1">
      <alignment horizontal="center"/>
      <protection locked="0"/>
    </xf>
    <xf numFmtId="0" fontId="1" fillId="0" borderId="22" xfId="0" applyFont="1" applyFill="1" applyBorder="1" applyAlignment="1" applyProtection="1">
      <alignment horizontal="center"/>
      <protection locked="0"/>
    </xf>
    <xf numFmtId="0" fontId="17" fillId="7" borderId="7" xfId="0" applyFont="1" applyFill="1" applyBorder="1" applyAlignment="1">
      <alignment horizontal="center" vertical="top" wrapText="1"/>
    </xf>
    <xf numFmtId="0" fontId="17" fillId="7" borderId="55" xfId="0" applyFont="1" applyFill="1" applyBorder="1" applyAlignment="1">
      <alignment horizontal="center" vertical="top" wrapText="1"/>
    </xf>
    <xf numFmtId="0" fontId="17" fillId="7" borderId="56" xfId="0" applyFont="1" applyFill="1" applyBorder="1" applyAlignment="1">
      <alignment horizontal="center" vertical="top" wrapText="1"/>
    </xf>
    <xf numFmtId="0" fontId="17" fillId="7" borderId="60" xfId="0" applyFont="1" applyFill="1" applyBorder="1" applyAlignment="1">
      <alignment horizontal="center" vertical="top" wrapText="1"/>
    </xf>
    <xf numFmtId="0" fontId="17" fillId="7" borderId="61" xfId="0" applyFont="1" applyFill="1" applyBorder="1" applyAlignment="1">
      <alignment horizontal="center" vertical="top" wrapText="1"/>
    </xf>
    <xf numFmtId="0" fontId="17" fillId="7" borderId="62" xfId="0" applyFont="1" applyFill="1" applyBorder="1" applyAlignment="1">
      <alignment horizontal="center" vertical="top" wrapText="1"/>
    </xf>
    <xf numFmtId="0" fontId="12" fillId="5" borderId="34" xfId="0" applyFont="1" applyFill="1" applyBorder="1" applyAlignment="1">
      <alignment horizontal="center" vertical="center"/>
    </xf>
    <xf numFmtId="0" fontId="0" fillId="0" borderId="57" xfId="0" applyBorder="1" applyAlignment="1">
      <alignment horizontal="center" vertical="center"/>
    </xf>
    <xf numFmtId="0" fontId="1" fillId="2" borderId="59"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6" borderId="7" xfId="0" applyFont="1" applyFill="1" applyBorder="1" applyAlignment="1">
      <alignment horizontal="center"/>
    </xf>
    <xf numFmtId="0" fontId="1" fillId="6" borderId="55" xfId="0" applyFont="1" applyFill="1" applyBorder="1" applyAlignment="1">
      <alignment horizontal="center"/>
    </xf>
    <xf numFmtId="0" fontId="1" fillId="6" borderId="56" xfId="0" applyFont="1" applyFill="1" applyBorder="1" applyAlignment="1">
      <alignment horizontal="center"/>
    </xf>
    <xf numFmtId="0" fontId="1" fillId="3" borderId="22" xfId="0" applyFont="1" applyFill="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Tabelle1" xfId="20"/>
    <cellStyle name="Currency" xfId="21"/>
    <cellStyle name="Currency [0]" xfId="22"/>
  </cellStyles>
  <dxfs count="3">
    <dxf>
      <font>
        <b/>
        <i val="0"/>
        <color rgb="FFFF0000"/>
      </font>
      <fill>
        <patternFill>
          <bgColor rgb="FFCCFFFF"/>
        </patternFill>
      </fill>
      <border/>
    </dxf>
    <dxf>
      <font>
        <b/>
        <i val="0"/>
        <color rgb="FFFF0000"/>
      </font>
      <border/>
    </dxf>
    <dxf>
      <font>
        <b/>
        <i val="0"/>
        <color rgb="FFFF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5"/>
  <dimension ref="A1:M69"/>
  <sheetViews>
    <sheetView showGridLines="0" showRowColHeaders="0" workbookViewId="0" topLeftCell="A1">
      <selection activeCell="A57" sqref="A57"/>
    </sheetView>
  </sheetViews>
  <sheetFormatPr defaultColWidth="11.421875" defaultRowHeight="12.75"/>
  <cols>
    <col min="1" max="1" width="114.7109375" style="0" customWidth="1"/>
  </cols>
  <sheetData>
    <row r="1" spans="1:13" ht="20.25">
      <c r="A1" s="200" t="s">
        <v>39</v>
      </c>
      <c r="B1" s="196"/>
      <c r="C1" s="196"/>
      <c r="D1" s="196"/>
      <c r="E1" s="196"/>
      <c r="F1" s="196"/>
      <c r="G1" s="196"/>
      <c r="H1" s="196"/>
      <c r="I1" s="196"/>
      <c r="J1" s="196"/>
      <c r="K1" s="196"/>
      <c r="L1" s="196"/>
      <c r="M1" s="196"/>
    </row>
    <row r="2" spans="1:13" ht="12.75">
      <c r="A2" s="201" t="s">
        <v>40</v>
      </c>
      <c r="B2" s="196"/>
      <c r="C2" s="196"/>
      <c r="D2" s="196"/>
      <c r="E2" s="196"/>
      <c r="F2" s="196"/>
      <c r="G2" s="196"/>
      <c r="H2" s="196"/>
      <c r="I2" s="196"/>
      <c r="J2" s="196"/>
      <c r="K2" s="196"/>
      <c r="L2" s="196"/>
      <c r="M2" s="196"/>
    </row>
    <row r="3" spans="1:13" ht="12.75">
      <c r="A3" s="202"/>
      <c r="B3" s="196"/>
      <c r="C3" s="196"/>
      <c r="D3" s="196"/>
      <c r="E3" s="196"/>
      <c r="F3" s="196"/>
      <c r="G3" s="196"/>
      <c r="H3" s="196"/>
      <c r="I3" s="196"/>
      <c r="J3" s="196"/>
      <c r="K3" s="196"/>
      <c r="L3" s="196"/>
      <c r="M3" s="196"/>
    </row>
    <row r="4" spans="1:13" ht="12.75">
      <c r="A4" s="203" t="s">
        <v>41</v>
      </c>
      <c r="B4" s="196"/>
      <c r="C4" s="196"/>
      <c r="D4" s="196"/>
      <c r="E4" s="196"/>
      <c r="F4" s="196"/>
      <c r="G4" s="196"/>
      <c r="H4" s="196"/>
      <c r="I4" s="196"/>
      <c r="J4" s="196"/>
      <c r="K4" s="196"/>
      <c r="L4" s="196"/>
      <c r="M4" s="196"/>
    </row>
    <row r="5" spans="1:13" ht="12.75">
      <c r="A5" s="203"/>
      <c r="B5" s="196"/>
      <c r="C5" s="196"/>
      <c r="D5" s="196"/>
      <c r="E5" s="196"/>
      <c r="F5" s="196"/>
      <c r="G5" s="196"/>
      <c r="H5" s="196"/>
      <c r="I5" s="196"/>
      <c r="J5" s="196"/>
      <c r="K5" s="196"/>
      <c r="L5" s="196"/>
      <c r="M5" s="196"/>
    </row>
    <row r="6" spans="1:13" ht="63.75">
      <c r="A6" s="204" t="s">
        <v>55</v>
      </c>
      <c r="B6" s="196"/>
      <c r="C6" s="196"/>
      <c r="D6" s="196"/>
      <c r="E6" s="196"/>
      <c r="F6" s="196"/>
      <c r="G6" s="196"/>
      <c r="H6" s="196"/>
      <c r="I6" s="196"/>
      <c r="J6" s="196"/>
      <c r="K6" s="196"/>
      <c r="L6" s="196"/>
      <c r="M6" s="196"/>
    </row>
    <row r="7" spans="1:13" ht="12.75">
      <c r="A7" s="203"/>
      <c r="B7" s="196"/>
      <c r="C7" s="196"/>
      <c r="D7" s="196"/>
      <c r="E7" s="196"/>
      <c r="F7" s="196"/>
      <c r="G7" s="196"/>
      <c r="H7" s="196"/>
      <c r="I7" s="196"/>
      <c r="J7" s="196"/>
      <c r="K7" s="196"/>
      <c r="L7" s="196"/>
      <c r="M7" s="196"/>
    </row>
    <row r="8" spans="1:13" ht="38.25">
      <c r="A8" s="202" t="s">
        <v>56</v>
      </c>
      <c r="B8" s="196"/>
      <c r="C8" s="196"/>
      <c r="D8" s="196"/>
      <c r="E8" s="196"/>
      <c r="F8" s="196"/>
      <c r="G8" s="196"/>
      <c r="H8" s="196"/>
      <c r="I8" s="196"/>
      <c r="J8" s="196"/>
      <c r="K8" s="196"/>
      <c r="L8" s="196"/>
      <c r="M8" s="196"/>
    </row>
    <row r="9" spans="1:13" ht="12.75">
      <c r="A9" s="196"/>
      <c r="B9" s="196"/>
      <c r="C9" s="196"/>
      <c r="D9" s="196"/>
      <c r="E9" s="196"/>
      <c r="F9" s="196"/>
      <c r="G9" s="196"/>
      <c r="H9" s="196"/>
      <c r="I9" s="196"/>
      <c r="J9" s="196"/>
      <c r="K9" s="196"/>
      <c r="L9" s="196"/>
      <c r="M9" s="196"/>
    </row>
    <row r="10" spans="1:13" ht="51">
      <c r="A10" s="202" t="s">
        <v>57</v>
      </c>
      <c r="B10" s="196"/>
      <c r="C10" s="196"/>
      <c r="D10" s="196"/>
      <c r="E10" s="196"/>
      <c r="F10" s="196"/>
      <c r="G10" s="196"/>
      <c r="H10" s="196"/>
      <c r="I10" s="196"/>
      <c r="J10" s="196"/>
      <c r="K10" s="196"/>
      <c r="L10" s="196"/>
      <c r="M10" s="196"/>
    </row>
    <row r="11" spans="1:13" ht="12.75">
      <c r="A11" s="202"/>
      <c r="B11" s="196"/>
      <c r="C11" s="196"/>
      <c r="D11" s="196"/>
      <c r="E11" s="196"/>
      <c r="F11" s="196"/>
      <c r="G11" s="196"/>
      <c r="H11" s="196"/>
      <c r="I11" s="196"/>
      <c r="J11" s="196"/>
      <c r="K11" s="196"/>
      <c r="L11" s="196"/>
      <c r="M11" s="196"/>
    </row>
    <row r="12" spans="1:13" ht="38.25">
      <c r="A12" s="205" t="s">
        <v>58</v>
      </c>
      <c r="B12" s="196"/>
      <c r="C12" s="196"/>
      <c r="D12" s="196"/>
      <c r="E12" s="196"/>
      <c r="F12" s="196"/>
      <c r="G12" s="196"/>
      <c r="H12" s="196"/>
      <c r="I12" s="196"/>
      <c r="J12" s="196"/>
      <c r="K12" s="196"/>
      <c r="L12" s="196"/>
      <c r="M12" s="196"/>
    </row>
    <row r="13" spans="1:13" ht="12.75">
      <c r="A13" s="202"/>
      <c r="B13" s="196"/>
      <c r="C13" s="196"/>
      <c r="D13" s="196"/>
      <c r="E13" s="196"/>
      <c r="F13" s="196"/>
      <c r="G13" s="196"/>
      <c r="H13" s="196"/>
      <c r="I13" s="196"/>
      <c r="J13" s="196"/>
      <c r="K13" s="196"/>
      <c r="L13" s="196"/>
      <c r="M13" s="196"/>
    </row>
    <row r="14" spans="1:13" ht="12.75">
      <c r="A14" s="206" t="s">
        <v>42</v>
      </c>
      <c r="B14" s="196"/>
      <c r="C14" s="196"/>
      <c r="D14" s="196"/>
      <c r="E14" s="196"/>
      <c r="F14" s="196"/>
      <c r="G14" s="196"/>
      <c r="H14" s="196"/>
      <c r="I14" s="196"/>
      <c r="J14" s="196"/>
      <c r="K14" s="196"/>
      <c r="L14" s="196"/>
      <c r="M14" s="196"/>
    </row>
    <row r="15" spans="1:13" ht="25.5">
      <c r="A15" s="202" t="s">
        <v>69</v>
      </c>
      <c r="B15" s="196"/>
      <c r="C15" s="196"/>
      <c r="D15" s="196"/>
      <c r="E15" s="196"/>
      <c r="F15" s="196"/>
      <c r="G15" s="196"/>
      <c r="H15" s="196"/>
      <c r="I15" s="196"/>
      <c r="J15" s="196"/>
      <c r="K15" s="196"/>
      <c r="L15" s="196"/>
      <c r="M15" s="196"/>
    </row>
    <row r="16" spans="1:13" ht="12.75">
      <c r="A16" s="202"/>
      <c r="B16" s="196"/>
      <c r="C16" s="196"/>
      <c r="D16" s="196"/>
      <c r="E16" s="196"/>
      <c r="F16" s="196"/>
      <c r="G16" s="196"/>
      <c r="H16" s="196"/>
      <c r="I16" s="196"/>
      <c r="J16" s="196"/>
      <c r="K16" s="196"/>
      <c r="L16" s="196"/>
      <c r="M16" s="196"/>
    </row>
    <row r="17" spans="1:13" ht="12.75">
      <c r="A17" s="207" t="s">
        <v>43</v>
      </c>
      <c r="B17" s="196"/>
      <c r="C17" s="196"/>
      <c r="D17" s="196"/>
      <c r="E17" s="196"/>
      <c r="F17" s="196"/>
      <c r="G17" s="196"/>
      <c r="H17" s="196"/>
      <c r="I17" s="196"/>
      <c r="J17" s="196"/>
      <c r="K17" s="196"/>
      <c r="L17" s="196"/>
      <c r="M17" s="196"/>
    </row>
    <row r="18" spans="1:13" ht="38.25">
      <c r="A18" s="202" t="s">
        <v>59</v>
      </c>
      <c r="B18" s="196"/>
      <c r="C18" s="196"/>
      <c r="D18" s="196"/>
      <c r="E18" s="196"/>
      <c r="F18" s="196"/>
      <c r="G18" s="196"/>
      <c r="H18" s="196"/>
      <c r="I18" s="196"/>
      <c r="J18" s="196"/>
      <c r="K18" s="196"/>
      <c r="L18" s="196"/>
      <c r="M18" s="196"/>
    </row>
    <row r="19" spans="1:13" ht="12.75">
      <c r="A19" s="202"/>
      <c r="B19" s="196"/>
      <c r="C19" s="196"/>
      <c r="D19" s="196"/>
      <c r="E19" s="196"/>
      <c r="F19" s="196"/>
      <c r="G19" s="196"/>
      <c r="H19" s="196"/>
      <c r="I19" s="196"/>
      <c r="J19" s="196"/>
      <c r="K19" s="196"/>
      <c r="L19" s="196"/>
      <c r="M19" s="196"/>
    </row>
    <row r="20" spans="1:13" ht="12.75">
      <c r="A20" s="206" t="s">
        <v>70</v>
      </c>
      <c r="B20" s="196"/>
      <c r="C20" s="196"/>
      <c r="D20" s="196"/>
      <c r="E20" s="196"/>
      <c r="F20" s="196"/>
      <c r="G20" s="196"/>
      <c r="H20" s="196"/>
      <c r="I20" s="196"/>
      <c r="J20" s="196"/>
      <c r="K20" s="196"/>
      <c r="L20" s="196"/>
      <c r="M20" s="196"/>
    </row>
    <row r="21" spans="1:13" ht="25.5">
      <c r="A21" s="202" t="s">
        <v>44</v>
      </c>
      <c r="B21" s="196"/>
      <c r="C21" s="196"/>
      <c r="D21" s="196"/>
      <c r="E21" s="196"/>
      <c r="F21" s="196"/>
      <c r="G21" s="196"/>
      <c r="H21" s="196"/>
      <c r="I21" s="196"/>
      <c r="J21" s="196"/>
      <c r="K21" s="196"/>
      <c r="L21" s="196"/>
      <c r="M21" s="196"/>
    </row>
    <row r="22" spans="1:13" ht="38.25">
      <c r="A22" s="202" t="s">
        <v>60</v>
      </c>
      <c r="B22" s="196"/>
      <c r="C22" s="196"/>
      <c r="D22" s="196"/>
      <c r="E22" s="196"/>
      <c r="F22" s="196"/>
      <c r="G22" s="196"/>
      <c r="H22" s="196"/>
      <c r="I22" s="196"/>
      <c r="J22" s="196"/>
      <c r="K22" s="196"/>
      <c r="L22" s="196"/>
      <c r="M22" s="196"/>
    </row>
    <row r="23" spans="1:13" ht="12.75">
      <c r="A23" s="202"/>
      <c r="B23" s="196"/>
      <c r="C23" s="196"/>
      <c r="D23" s="196"/>
      <c r="E23" s="196"/>
      <c r="F23" s="196"/>
      <c r="G23" s="196"/>
      <c r="H23" s="196"/>
      <c r="I23" s="196"/>
      <c r="J23" s="196"/>
      <c r="K23" s="196"/>
      <c r="L23" s="196"/>
      <c r="M23" s="196"/>
    </row>
    <row r="24" spans="1:13" ht="12.75">
      <c r="A24" s="202" t="s">
        <v>71</v>
      </c>
      <c r="B24" s="196"/>
      <c r="C24" s="196"/>
      <c r="D24" s="196"/>
      <c r="E24" s="196"/>
      <c r="F24" s="196"/>
      <c r="G24" s="196"/>
      <c r="H24" s="196"/>
      <c r="I24" s="196"/>
      <c r="J24" s="196"/>
      <c r="K24" s="196"/>
      <c r="L24" s="196"/>
      <c r="M24" s="196"/>
    </row>
    <row r="25" spans="1:13" ht="12.75">
      <c r="A25" s="202"/>
      <c r="B25" s="196"/>
      <c r="C25" s="196"/>
      <c r="D25" s="196"/>
      <c r="E25" s="196"/>
      <c r="F25" s="196"/>
      <c r="G25" s="196"/>
      <c r="H25" s="196"/>
      <c r="I25" s="196"/>
      <c r="J25" s="196"/>
      <c r="K25" s="196"/>
      <c r="L25" s="196"/>
      <c r="M25" s="196"/>
    </row>
    <row r="26" spans="1:13" ht="38.25">
      <c r="A26" s="202" t="s">
        <v>63</v>
      </c>
      <c r="B26" s="196"/>
      <c r="C26" s="196"/>
      <c r="D26" s="196"/>
      <c r="E26" s="196"/>
      <c r="F26" s="196"/>
      <c r="G26" s="196"/>
      <c r="H26" s="196"/>
      <c r="I26" s="196"/>
      <c r="J26" s="196"/>
      <c r="K26" s="196"/>
      <c r="L26" s="196"/>
      <c r="M26" s="196"/>
    </row>
    <row r="27" spans="1:13" ht="25.5">
      <c r="A27" s="202" t="s">
        <v>64</v>
      </c>
      <c r="B27" s="196"/>
      <c r="C27" s="196"/>
      <c r="D27" s="196"/>
      <c r="E27" s="196"/>
      <c r="F27" s="196"/>
      <c r="G27" s="196"/>
      <c r="H27" s="196"/>
      <c r="I27" s="196"/>
      <c r="J27" s="196"/>
      <c r="K27" s="196"/>
      <c r="L27" s="196"/>
      <c r="M27" s="196"/>
    </row>
    <row r="28" spans="1:13" ht="12.75">
      <c r="A28" s="202"/>
      <c r="B28" s="196"/>
      <c r="C28" s="196"/>
      <c r="D28" s="196"/>
      <c r="E28" s="196"/>
      <c r="F28" s="196"/>
      <c r="G28" s="196"/>
      <c r="H28" s="196"/>
      <c r="I28" s="196"/>
      <c r="J28" s="196"/>
      <c r="K28" s="196"/>
      <c r="L28" s="196"/>
      <c r="M28" s="196"/>
    </row>
    <row r="29" spans="1:13" ht="25.5">
      <c r="A29" s="202" t="s">
        <v>45</v>
      </c>
      <c r="B29" s="196"/>
      <c r="C29" s="196"/>
      <c r="D29" s="196"/>
      <c r="E29" s="196"/>
      <c r="F29" s="196"/>
      <c r="G29" s="196"/>
      <c r="H29" s="196"/>
      <c r="I29" s="196"/>
      <c r="J29" s="196"/>
      <c r="K29" s="196"/>
      <c r="L29" s="196"/>
      <c r="M29" s="196"/>
    </row>
    <row r="30" spans="1:13" ht="12.75">
      <c r="A30" s="202"/>
      <c r="B30" s="196"/>
      <c r="C30" s="196"/>
      <c r="D30" s="196"/>
      <c r="E30" s="196"/>
      <c r="F30" s="196"/>
      <c r="G30" s="196"/>
      <c r="H30" s="196"/>
      <c r="I30" s="196"/>
      <c r="J30" s="196"/>
      <c r="K30" s="196"/>
      <c r="L30" s="196"/>
      <c r="M30" s="196"/>
    </row>
    <row r="31" spans="1:13" ht="12.75">
      <c r="A31" s="206" t="s">
        <v>72</v>
      </c>
      <c r="B31" s="196"/>
      <c r="C31" s="196"/>
      <c r="D31" s="196"/>
      <c r="E31" s="196"/>
      <c r="F31" s="196"/>
      <c r="G31" s="196"/>
      <c r="H31" s="196"/>
      <c r="I31" s="196"/>
      <c r="J31" s="196"/>
      <c r="K31" s="196"/>
      <c r="L31" s="196"/>
      <c r="M31" s="196"/>
    </row>
    <row r="32" spans="1:13" ht="25.5">
      <c r="A32" s="202" t="s">
        <v>46</v>
      </c>
      <c r="B32" s="196"/>
      <c r="C32" s="196"/>
      <c r="D32" s="196"/>
      <c r="E32" s="196"/>
      <c r="F32" s="196"/>
      <c r="G32" s="196"/>
      <c r="H32" s="196"/>
      <c r="I32" s="196"/>
      <c r="J32" s="196"/>
      <c r="K32" s="196"/>
      <c r="L32" s="196"/>
      <c r="M32" s="196"/>
    </row>
    <row r="33" spans="1:13" ht="12.75">
      <c r="A33" s="202"/>
      <c r="B33" s="196"/>
      <c r="C33" s="196"/>
      <c r="D33" s="196"/>
      <c r="E33" s="196"/>
      <c r="F33" s="196"/>
      <c r="G33" s="196"/>
      <c r="H33" s="196"/>
      <c r="I33" s="196"/>
      <c r="J33" s="196"/>
      <c r="K33" s="196"/>
      <c r="L33" s="196"/>
      <c r="M33" s="196"/>
    </row>
    <row r="34" spans="1:13" ht="12.75">
      <c r="A34" s="206" t="s">
        <v>47</v>
      </c>
      <c r="B34" s="196"/>
      <c r="C34" s="196"/>
      <c r="D34" s="196"/>
      <c r="E34" s="196"/>
      <c r="F34" s="196"/>
      <c r="G34" s="196"/>
      <c r="H34" s="196"/>
      <c r="I34" s="196"/>
      <c r="J34" s="196"/>
      <c r="K34" s="196"/>
      <c r="L34" s="196"/>
      <c r="M34" s="196"/>
    </row>
    <row r="35" spans="1:13" ht="38.25">
      <c r="A35" s="202" t="s">
        <v>61</v>
      </c>
      <c r="B35" s="196"/>
      <c r="C35" s="196"/>
      <c r="D35" s="196"/>
      <c r="E35" s="196"/>
      <c r="F35" s="196"/>
      <c r="G35" s="196"/>
      <c r="H35" s="196"/>
      <c r="I35" s="196"/>
      <c r="J35" s="196"/>
      <c r="K35" s="196"/>
      <c r="L35" s="196"/>
      <c r="M35" s="196"/>
    </row>
    <row r="36" spans="1:13" ht="12.75">
      <c r="A36" s="202" t="s">
        <v>65</v>
      </c>
      <c r="B36" s="196"/>
      <c r="C36" s="196"/>
      <c r="D36" s="196"/>
      <c r="E36" s="196"/>
      <c r="F36" s="196"/>
      <c r="G36" s="196"/>
      <c r="H36" s="196"/>
      <c r="I36" s="196"/>
      <c r="J36" s="196"/>
      <c r="K36" s="196"/>
      <c r="L36" s="196"/>
      <c r="M36" s="196"/>
    </row>
    <row r="37" spans="1:13" ht="25.5">
      <c r="A37" s="202" t="s">
        <v>54</v>
      </c>
      <c r="B37" s="196"/>
      <c r="C37" s="196"/>
      <c r="D37" s="196"/>
      <c r="E37" s="196"/>
      <c r="F37" s="196"/>
      <c r="G37" s="196"/>
      <c r="H37" s="196"/>
      <c r="I37" s="196"/>
      <c r="J37" s="196"/>
      <c r="K37" s="196"/>
      <c r="L37" s="196"/>
      <c r="M37" s="196"/>
    </row>
    <row r="38" spans="1:13" ht="12.75">
      <c r="A38" s="202"/>
      <c r="B38" s="196"/>
      <c r="C38" s="196"/>
      <c r="D38" s="196"/>
      <c r="E38" s="196"/>
      <c r="F38" s="196"/>
      <c r="G38" s="196"/>
      <c r="H38" s="196"/>
      <c r="I38" s="196"/>
      <c r="J38" s="196"/>
      <c r="K38" s="196"/>
      <c r="L38" s="196"/>
      <c r="M38" s="196"/>
    </row>
    <row r="39" spans="1:13" ht="12.75">
      <c r="A39" s="206" t="s">
        <v>48</v>
      </c>
      <c r="B39" s="196"/>
      <c r="C39" s="196"/>
      <c r="D39" s="196"/>
      <c r="E39" s="196"/>
      <c r="F39" s="196"/>
      <c r="G39" s="196"/>
      <c r="H39" s="196"/>
      <c r="I39" s="196"/>
      <c r="J39" s="196"/>
      <c r="K39" s="196"/>
      <c r="L39" s="196"/>
      <c r="M39" s="196"/>
    </row>
    <row r="40" spans="1:13" ht="12.75">
      <c r="A40" s="202" t="s">
        <v>49</v>
      </c>
      <c r="B40" s="196"/>
      <c r="C40" s="196"/>
      <c r="D40" s="196"/>
      <c r="E40" s="196"/>
      <c r="F40" s="196"/>
      <c r="G40" s="196"/>
      <c r="H40" s="196"/>
      <c r="I40" s="196"/>
      <c r="J40" s="196"/>
      <c r="K40" s="196"/>
      <c r="L40" s="196"/>
      <c r="M40" s="196"/>
    </row>
    <row r="41" spans="1:13" ht="12.75">
      <c r="A41" s="202"/>
      <c r="B41" s="196"/>
      <c r="C41" s="196"/>
      <c r="D41" s="196"/>
      <c r="E41" s="196"/>
      <c r="F41" s="196"/>
      <c r="G41" s="196"/>
      <c r="H41" s="196"/>
      <c r="I41" s="196"/>
      <c r="J41" s="196"/>
      <c r="K41" s="196"/>
      <c r="L41" s="196"/>
      <c r="M41" s="196"/>
    </row>
    <row r="42" spans="1:13" ht="89.25">
      <c r="A42" s="208" t="s">
        <v>50</v>
      </c>
      <c r="B42" s="196"/>
      <c r="C42" s="196"/>
      <c r="D42" s="196"/>
      <c r="E42" s="196"/>
      <c r="F42" s="196"/>
      <c r="G42" s="196"/>
      <c r="H42" s="196"/>
      <c r="I42" s="196"/>
      <c r="J42" s="196"/>
      <c r="K42" s="196"/>
      <c r="L42" s="196"/>
      <c r="M42" s="196"/>
    </row>
    <row r="43" spans="1:13" ht="12.75">
      <c r="A43" s="202"/>
      <c r="B43" s="196"/>
      <c r="C43" s="196"/>
      <c r="D43" s="196"/>
      <c r="E43" s="196"/>
      <c r="F43" s="196"/>
      <c r="G43" s="196"/>
      <c r="H43" s="196"/>
      <c r="I43" s="196"/>
      <c r="J43" s="196"/>
      <c r="K43" s="196"/>
      <c r="L43" s="196"/>
      <c r="M43" s="196"/>
    </row>
    <row r="44" spans="1:13" ht="89.25">
      <c r="A44" s="208" t="s">
        <v>51</v>
      </c>
      <c r="B44" s="196"/>
      <c r="C44" s="196"/>
      <c r="D44" s="196"/>
      <c r="E44" s="196"/>
      <c r="F44" s="196"/>
      <c r="G44" s="196"/>
      <c r="H44" s="196"/>
      <c r="I44" s="196"/>
      <c r="J44" s="196"/>
      <c r="K44" s="196"/>
      <c r="L44" s="196"/>
      <c r="M44" s="196"/>
    </row>
    <row r="45" spans="1:13" ht="12.75">
      <c r="A45" s="196"/>
      <c r="B45" s="196"/>
      <c r="C45" s="196"/>
      <c r="D45" s="196"/>
      <c r="E45" s="196"/>
      <c r="F45" s="196"/>
      <c r="G45" s="196"/>
      <c r="H45" s="196"/>
      <c r="I45" s="196"/>
      <c r="J45" s="196"/>
      <c r="K45" s="196"/>
      <c r="L45" s="196"/>
      <c r="M45" s="196"/>
    </row>
    <row r="46" spans="1:13" ht="12.75">
      <c r="A46" s="196" t="s">
        <v>52</v>
      </c>
      <c r="B46" s="196"/>
      <c r="C46" s="196"/>
      <c r="D46" s="196"/>
      <c r="E46" s="196"/>
      <c r="F46" s="196"/>
      <c r="G46" s="196"/>
      <c r="H46" s="196"/>
      <c r="I46" s="196"/>
      <c r="J46" s="196"/>
      <c r="K46" s="196"/>
      <c r="L46" s="196"/>
      <c r="M46" s="196"/>
    </row>
    <row r="47" spans="1:13" ht="12.75">
      <c r="A47" s="196"/>
      <c r="B47" s="196"/>
      <c r="C47" s="196"/>
      <c r="D47" s="196"/>
      <c r="E47" s="196"/>
      <c r="F47" s="196"/>
      <c r="G47" s="196"/>
      <c r="H47" s="196"/>
      <c r="I47" s="196"/>
      <c r="J47" s="196"/>
      <c r="K47" s="196"/>
      <c r="L47" s="196"/>
      <c r="M47" s="196"/>
    </row>
    <row r="48" spans="1:13" ht="12.75">
      <c r="A48" s="203" t="s">
        <v>53</v>
      </c>
      <c r="B48" s="196"/>
      <c r="C48" s="196"/>
      <c r="D48" s="196"/>
      <c r="E48" s="196"/>
      <c r="F48" s="196"/>
      <c r="G48" s="196"/>
      <c r="H48" s="196"/>
      <c r="I48" s="196"/>
      <c r="J48" s="196"/>
      <c r="K48" s="196"/>
      <c r="L48" s="196"/>
      <c r="M48" s="196"/>
    </row>
    <row r="49" spans="1:13" ht="51">
      <c r="A49" s="202" t="s">
        <v>62</v>
      </c>
      <c r="B49" s="196"/>
      <c r="C49" s="196"/>
      <c r="D49" s="196"/>
      <c r="E49" s="196"/>
      <c r="F49" s="196"/>
      <c r="G49" s="196"/>
      <c r="H49" s="196"/>
      <c r="I49" s="196"/>
      <c r="J49" s="196"/>
      <c r="K49" s="196"/>
      <c r="L49" s="196"/>
      <c r="M49" s="196"/>
    </row>
    <row r="50" spans="1:13" ht="12.75">
      <c r="A50" s="196"/>
      <c r="B50" s="196"/>
      <c r="C50" s="196"/>
      <c r="D50" s="196"/>
      <c r="E50" s="196"/>
      <c r="F50" s="196"/>
      <c r="G50" s="196"/>
      <c r="H50" s="196"/>
      <c r="I50" s="196"/>
      <c r="J50" s="196"/>
      <c r="K50" s="196"/>
      <c r="L50" s="196"/>
      <c r="M50" s="196"/>
    </row>
    <row r="51" spans="1:13" ht="12.75">
      <c r="A51" s="196"/>
      <c r="B51" s="196"/>
      <c r="C51" s="196"/>
      <c r="D51" s="196"/>
      <c r="E51" s="196"/>
      <c r="F51" s="196"/>
      <c r="G51" s="196"/>
      <c r="H51" s="196"/>
      <c r="I51" s="196"/>
      <c r="J51" s="196"/>
      <c r="K51" s="196"/>
      <c r="L51" s="196"/>
      <c r="M51" s="196"/>
    </row>
    <row r="52" spans="1:13" ht="12.75">
      <c r="A52" s="196"/>
      <c r="B52" s="196"/>
      <c r="C52" s="196"/>
      <c r="D52" s="196"/>
      <c r="E52" s="196"/>
      <c r="F52" s="196"/>
      <c r="G52" s="196"/>
      <c r="H52" s="196"/>
      <c r="I52" s="196"/>
      <c r="J52" s="196"/>
      <c r="K52" s="196"/>
      <c r="L52" s="196"/>
      <c r="M52" s="196"/>
    </row>
    <row r="53" spans="1:13" ht="12.75">
      <c r="A53" s="196"/>
      <c r="B53" s="196"/>
      <c r="C53" s="196"/>
      <c r="D53" s="196"/>
      <c r="E53" s="196"/>
      <c r="F53" s="196"/>
      <c r="G53" s="196"/>
      <c r="H53" s="196"/>
      <c r="I53" s="196"/>
      <c r="J53" s="196"/>
      <c r="K53" s="196"/>
      <c r="L53" s="196"/>
      <c r="M53" s="196"/>
    </row>
    <row r="54" spans="1:13" ht="12.75">
      <c r="A54" s="196"/>
      <c r="B54" s="196"/>
      <c r="C54" s="196"/>
      <c r="D54" s="196"/>
      <c r="E54" s="196"/>
      <c r="F54" s="196"/>
      <c r="G54" s="196"/>
      <c r="H54" s="196"/>
      <c r="I54" s="196"/>
      <c r="J54" s="196"/>
      <c r="K54" s="196"/>
      <c r="L54" s="196"/>
      <c r="M54" s="196"/>
    </row>
    <row r="55" spans="1:13" ht="12.75">
      <c r="A55" s="196" t="s">
        <v>74</v>
      </c>
      <c r="B55" s="196"/>
      <c r="C55" s="196"/>
      <c r="D55" s="196"/>
      <c r="E55" s="196"/>
      <c r="F55" s="196"/>
      <c r="G55" s="196"/>
      <c r="H55" s="196"/>
      <c r="I55" s="196"/>
      <c r="J55" s="196"/>
      <c r="K55" s="196"/>
      <c r="L55" s="196"/>
      <c r="M55" s="196"/>
    </row>
    <row r="56" spans="1:13" ht="12.75">
      <c r="A56" s="196" t="s">
        <v>75</v>
      </c>
      <c r="B56" s="196"/>
      <c r="C56" s="196"/>
      <c r="D56" s="196"/>
      <c r="E56" s="196"/>
      <c r="F56" s="196"/>
      <c r="G56" s="196"/>
      <c r="H56" s="196"/>
      <c r="I56" s="196"/>
      <c r="J56" s="196"/>
      <c r="K56" s="196"/>
      <c r="L56" s="196"/>
      <c r="M56" s="196"/>
    </row>
    <row r="57" spans="1:13" ht="12.75">
      <c r="A57" s="196"/>
      <c r="B57" s="196"/>
      <c r="C57" s="196"/>
      <c r="D57" s="196"/>
      <c r="E57" s="196"/>
      <c r="F57" s="196"/>
      <c r="G57" s="196"/>
      <c r="H57" s="196"/>
      <c r="I57" s="196"/>
      <c r="J57" s="196"/>
      <c r="K57" s="196"/>
      <c r="L57" s="196"/>
      <c r="M57" s="196"/>
    </row>
    <row r="58" spans="1:13" ht="12.75">
      <c r="A58" s="196"/>
      <c r="B58" s="196"/>
      <c r="C58" s="196"/>
      <c r="D58" s="196"/>
      <c r="E58" s="196"/>
      <c r="F58" s="196"/>
      <c r="G58" s="196"/>
      <c r="H58" s="196"/>
      <c r="I58" s="196"/>
      <c r="J58" s="196"/>
      <c r="K58" s="196"/>
      <c r="L58" s="196"/>
      <c r="M58" s="196"/>
    </row>
    <row r="59" spans="1:13" ht="12.75">
      <c r="A59" s="196"/>
      <c r="B59" s="196"/>
      <c r="C59" s="196"/>
      <c r="D59" s="196"/>
      <c r="E59" s="196"/>
      <c r="F59" s="196"/>
      <c r="G59" s="196"/>
      <c r="H59" s="196"/>
      <c r="I59" s="196"/>
      <c r="J59" s="196"/>
      <c r="K59" s="196"/>
      <c r="L59" s="196"/>
      <c r="M59" s="196"/>
    </row>
    <row r="60" spans="1:13" ht="12.75">
      <c r="A60" s="196"/>
      <c r="B60" s="196"/>
      <c r="C60" s="196"/>
      <c r="D60" s="196"/>
      <c r="E60" s="196"/>
      <c r="F60" s="196"/>
      <c r="G60" s="196"/>
      <c r="H60" s="196"/>
      <c r="I60" s="196"/>
      <c r="J60" s="196"/>
      <c r="K60" s="196"/>
      <c r="L60" s="196"/>
      <c r="M60" s="196"/>
    </row>
    <row r="61" spans="1:13" ht="12.75">
      <c r="A61" s="196"/>
      <c r="B61" s="196"/>
      <c r="C61" s="196"/>
      <c r="D61" s="196"/>
      <c r="E61" s="196"/>
      <c r="F61" s="196"/>
      <c r="G61" s="196"/>
      <c r="H61" s="196"/>
      <c r="I61" s="196"/>
      <c r="J61" s="196"/>
      <c r="K61" s="196"/>
      <c r="L61" s="196"/>
      <c r="M61" s="196"/>
    </row>
    <row r="62" spans="1:13" ht="12.75">
      <c r="A62" s="196"/>
      <c r="B62" s="196"/>
      <c r="C62" s="196"/>
      <c r="D62" s="196"/>
      <c r="E62" s="196"/>
      <c r="F62" s="196"/>
      <c r="G62" s="196"/>
      <c r="H62" s="196"/>
      <c r="I62" s="196"/>
      <c r="J62" s="196"/>
      <c r="K62" s="196"/>
      <c r="L62" s="196"/>
      <c r="M62" s="196"/>
    </row>
    <row r="63" spans="1:13" ht="12.75">
      <c r="A63" s="196"/>
      <c r="B63" s="196"/>
      <c r="C63" s="196"/>
      <c r="D63" s="196"/>
      <c r="E63" s="196"/>
      <c r="F63" s="196"/>
      <c r="G63" s="196"/>
      <c r="H63" s="196"/>
      <c r="I63" s="196"/>
      <c r="J63" s="196"/>
      <c r="K63" s="196"/>
      <c r="L63" s="196"/>
      <c r="M63" s="196"/>
    </row>
    <row r="64" spans="1:13" ht="12.75">
      <c r="A64" s="196"/>
      <c r="B64" s="196"/>
      <c r="C64" s="196"/>
      <c r="D64" s="196"/>
      <c r="E64" s="196"/>
      <c r="F64" s="196"/>
      <c r="G64" s="196"/>
      <c r="H64" s="196"/>
      <c r="I64" s="196"/>
      <c r="J64" s="196"/>
      <c r="K64" s="196"/>
      <c r="L64" s="196"/>
      <c r="M64" s="196"/>
    </row>
    <row r="65" spans="1:13" ht="12.75">
      <c r="A65" s="196"/>
      <c r="B65" s="196"/>
      <c r="C65" s="196"/>
      <c r="D65" s="196"/>
      <c r="E65" s="196"/>
      <c r="F65" s="196"/>
      <c r="G65" s="196"/>
      <c r="H65" s="196"/>
      <c r="I65" s="196"/>
      <c r="J65" s="196"/>
      <c r="K65" s="196"/>
      <c r="L65" s="196"/>
      <c r="M65" s="196"/>
    </row>
    <row r="66" spans="1:13" ht="12.75">
      <c r="A66" s="196"/>
      <c r="B66" s="196"/>
      <c r="C66" s="196"/>
      <c r="D66" s="196"/>
      <c r="E66" s="196"/>
      <c r="F66" s="196"/>
      <c r="G66" s="196"/>
      <c r="H66" s="196"/>
      <c r="I66" s="196"/>
      <c r="J66" s="196"/>
      <c r="K66" s="196"/>
      <c r="L66" s="196"/>
      <c r="M66" s="196"/>
    </row>
    <row r="67" spans="1:13" ht="12.75">
      <c r="A67" s="196"/>
      <c r="B67" s="196"/>
      <c r="C67" s="196"/>
      <c r="D67" s="196"/>
      <c r="E67" s="196"/>
      <c r="F67" s="196"/>
      <c r="G67" s="196"/>
      <c r="H67" s="196"/>
      <c r="I67" s="196"/>
      <c r="J67" s="196"/>
      <c r="K67" s="196"/>
      <c r="L67" s="196"/>
      <c r="M67" s="196"/>
    </row>
    <row r="68" spans="1:13" ht="12.75">
      <c r="A68" s="196"/>
      <c r="B68" s="196"/>
      <c r="C68" s="196"/>
      <c r="D68" s="196"/>
      <c r="E68" s="196"/>
      <c r="F68" s="196"/>
      <c r="G68" s="196"/>
      <c r="H68" s="196"/>
      <c r="I68" s="196"/>
      <c r="J68" s="196"/>
      <c r="K68" s="196"/>
      <c r="L68" s="196"/>
      <c r="M68" s="196"/>
    </row>
    <row r="69" spans="1:13" ht="12.75">
      <c r="A69" s="196"/>
      <c r="B69" s="196"/>
      <c r="C69" s="196"/>
      <c r="D69" s="196"/>
      <c r="E69" s="196"/>
      <c r="F69" s="196"/>
      <c r="G69" s="196"/>
      <c r="H69" s="196"/>
      <c r="I69" s="196"/>
      <c r="J69" s="196"/>
      <c r="K69" s="196"/>
      <c r="L69" s="196"/>
      <c r="M69" s="196"/>
    </row>
  </sheetData>
  <sheetProtection password="CA59" sheet="1" objects="1" scenarios="1" selectLockedCells="1"/>
  <printOptions/>
  <pageMargins left="0.75" right="0.75" top="1" bottom="1" header="0.4921259845" footer="0.492125984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Tabelle1"/>
  <dimension ref="A1:DU34"/>
  <sheetViews>
    <sheetView workbookViewId="0" topLeftCell="A1">
      <pane xSplit="5" ySplit="2" topLeftCell="I3" activePane="bottomRight" state="frozen"/>
      <selection pane="topLeft" activeCell="A1" sqref="A1"/>
      <selection pane="topRight" activeCell="E1" sqref="E1"/>
      <selection pane="bottomLeft" activeCell="A5" sqref="A5"/>
      <selection pane="bottomRight" activeCell="B1" sqref="B1:E1"/>
    </sheetView>
  </sheetViews>
  <sheetFormatPr defaultColWidth="11.421875" defaultRowHeight="12.75"/>
  <cols>
    <col min="1" max="1" width="15.28125" style="0" customWidth="1"/>
    <col min="2" max="2" width="14.00390625" style="0" customWidth="1"/>
    <col min="3" max="125" width="3.7109375" style="0" customWidth="1"/>
  </cols>
  <sheetData>
    <row r="1" spans="1:125" ht="39" customHeight="1" thickBot="1">
      <c r="A1" s="154" t="s">
        <v>8</v>
      </c>
      <c r="B1" s="214"/>
      <c r="C1" s="214"/>
      <c r="D1" s="214"/>
      <c r="E1" s="215"/>
      <c r="F1" s="211" t="s">
        <v>34</v>
      </c>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2"/>
      <c r="DR1" s="212"/>
      <c r="DS1" s="212"/>
      <c r="DT1" s="212"/>
      <c r="DU1" s="213"/>
    </row>
    <row r="2" spans="1:125" ht="87" thickBot="1">
      <c r="A2" s="93" t="s">
        <v>6</v>
      </c>
      <c r="B2" s="94" t="s">
        <v>7</v>
      </c>
      <c r="C2" s="104" t="s">
        <v>28</v>
      </c>
      <c r="D2" s="104" t="s">
        <v>29</v>
      </c>
      <c r="E2" s="105" t="s">
        <v>27</v>
      </c>
      <c r="F2" s="109"/>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1"/>
    </row>
    <row r="3" spans="1:125" ht="15">
      <c r="A3" s="209"/>
      <c r="B3" s="209"/>
      <c r="C3" s="112">
        <f>IF(AND($A3&lt;&gt;"",$B3&lt;&gt;""),COUNTIF(F3:DU3,"e")+COUNTIF(F3:DU3,"a"),"")</f>
      </c>
      <c r="D3" s="115">
        <f>IF(AND($A3&lt;&gt;"",$B3&lt;&gt;""),COUNTIF(F3:DU3,"u"),"")</f>
      </c>
      <c r="E3" s="118">
        <f>IF(AND($A3&lt;&gt;"",$B3&lt;&gt;""),COUNTIF(F3:DU3,"v"),"")</f>
      </c>
      <c r="F3" s="106"/>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8"/>
    </row>
    <row r="4" spans="1:125" ht="15">
      <c r="A4" s="209"/>
      <c r="B4" s="209"/>
      <c r="C4" s="113">
        <f aca="true" t="shared" si="0" ref="C4:C34">IF(AND($A4&lt;&gt;"",$B4&lt;&gt;""),COUNTIF(F4:DU4,"e")+COUNTIF(F4:DU4,"a"),"")</f>
      </c>
      <c r="D4" s="116">
        <f aca="true" t="shared" si="1" ref="D4:D34">IF(AND($A4&lt;&gt;"",$B4&lt;&gt;""),COUNTIF(F4:DU4,"u"),"")</f>
      </c>
      <c r="E4" s="119">
        <f aca="true" t="shared" si="2" ref="E4:E34">IF(AND($A4&lt;&gt;"",$B4&lt;&gt;""),COUNTIF(F4:DU4,"v"),"")</f>
      </c>
      <c r="F4" s="95"/>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3"/>
    </row>
    <row r="5" spans="1:125" ht="15">
      <c r="A5" s="209"/>
      <c r="B5" s="209"/>
      <c r="C5" s="113">
        <f t="shared" si="0"/>
      </c>
      <c r="D5" s="116">
        <f t="shared" si="1"/>
      </c>
      <c r="E5" s="119">
        <f t="shared" si="2"/>
      </c>
      <c r="F5" s="95"/>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3"/>
    </row>
    <row r="6" spans="1:125" ht="15">
      <c r="A6" s="209"/>
      <c r="B6" s="209"/>
      <c r="C6" s="113">
        <f t="shared" si="0"/>
      </c>
      <c r="D6" s="116">
        <f t="shared" si="1"/>
      </c>
      <c r="E6" s="119">
        <f t="shared" si="2"/>
      </c>
      <c r="F6" s="95"/>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3"/>
    </row>
    <row r="7" spans="1:125" ht="15">
      <c r="A7" s="209"/>
      <c r="B7" s="209"/>
      <c r="C7" s="113">
        <f t="shared" si="0"/>
      </c>
      <c r="D7" s="116">
        <f t="shared" si="1"/>
      </c>
      <c r="E7" s="119">
        <f t="shared" si="2"/>
      </c>
      <c r="F7" s="95"/>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3"/>
    </row>
    <row r="8" spans="1:125" ht="15">
      <c r="A8" s="209"/>
      <c r="B8" s="209"/>
      <c r="C8" s="113">
        <f t="shared" si="0"/>
      </c>
      <c r="D8" s="116">
        <f t="shared" si="1"/>
      </c>
      <c r="E8" s="119">
        <f t="shared" si="2"/>
      </c>
      <c r="F8" s="95"/>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3"/>
    </row>
    <row r="9" spans="1:125" ht="15">
      <c r="A9" s="209"/>
      <c r="B9" s="209"/>
      <c r="C9" s="113">
        <f t="shared" si="0"/>
      </c>
      <c r="D9" s="116">
        <f t="shared" si="1"/>
      </c>
      <c r="E9" s="119">
        <f t="shared" si="2"/>
      </c>
      <c r="F9" s="95"/>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3"/>
    </row>
    <row r="10" spans="1:125" ht="15">
      <c r="A10" s="209"/>
      <c r="B10" s="209"/>
      <c r="C10" s="113">
        <f t="shared" si="0"/>
      </c>
      <c r="D10" s="116">
        <f t="shared" si="1"/>
      </c>
      <c r="E10" s="119">
        <f t="shared" si="2"/>
      </c>
      <c r="F10" s="95"/>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3"/>
    </row>
    <row r="11" spans="1:125" ht="15">
      <c r="A11" s="209"/>
      <c r="B11" s="209"/>
      <c r="C11" s="113">
        <f t="shared" si="0"/>
      </c>
      <c r="D11" s="116">
        <f t="shared" si="1"/>
      </c>
      <c r="E11" s="119">
        <f t="shared" si="2"/>
      </c>
      <c r="F11" s="95"/>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3"/>
    </row>
    <row r="12" spans="1:125" ht="15">
      <c r="A12" s="209"/>
      <c r="B12" s="209"/>
      <c r="C12" s="113">
        <f t="shared" si="0"/>
      </c>
      <c r="D12" s="116">
        <f t="shared" si="1"/>
      </c>
      <c r="E12" s="119">
        <f t="shared" si="2"/>
      </c>
      <c r="F12" s="95"/>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3"/>
    </row>
    <row r="13" spans="1:125" ht="15">
      <c r="A13" s="209"/>
      <c r="B13" s="209"/>
      <c r="C13" s="113">
        <f t="shared" si="0"/>
      </c>
      <c r="D13" s="116">
        <f t="shared" si="1"/>
      </c>
      <c r="E13" s="119">
        <f t="shared" si="2"/>
      </c>
      <c r="F13" s="95"/>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3"/>
    </row>
    <row r="14" spans="1:125" ht="15">
      <c r="A14" s="209"/>
      <c r="B14" s="209"/>
      <c r="C14" s="113">
        <f t="shared" si="0"/>
      </c>
      <c r="D14" s="116">
        <f t="shared" si="1"/>
      </c>
      <c r="E14" s="119">
        <f t="shared" si="2"/>
      </c>
      <c r="F14" s="95"/>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3"/>
    </row>
    <row r="15" spans="1:125" ht="15">
      <c r="A15" s="209"/>
      <c r="B15" s="209"/>
      <c r="C15" s="113">
        <f t="shared" si="0"/>
      </c>
      <c r="D15" s="116">
        <f t="shared" si="1"/>
      </c>
      <c r="E15" s="119">
        <f t="shared" si="2"/>
      </c>
      <c r="F15" s="95"/>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3"/>
    </row>
    <row r="16" spans="1:125" ht="15">
      <c r="A16" s="209"/>
      <c r="B16" s="209"/>
      <c r="C16" s="113">
        <f t="shared" si="0"/>
      </c>
      <c r="D16" s="116">
        <f t="shared" si="1"/>
      </c>
      <c r="E16" s="119">
        <f t="shared" si="2"/>
      </c>
      <c r="F16" s="95"/>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3"/>
    </row>
    <row r="17" spans="1:125" ht="15">
      <c r="A17" s="209"/>
      <c r="B17" s="209"/>
      <c r="C17" s="113">
        <f t="shared" si="0"/>
      </c>
      <c r="D17" s="116">
        <f t="shared" si="1"/>
      </c>
      <c r="E17" s="119">
        <f t="shared" si="2"/>
      </c>
      <c r="F17" s="95"/>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3"/>
    </row>
    <row r="18" spans="1:125" ht="15">
      <c r="A18" s="209"/>
      <c r="B18" s="209"/>
      <c r="C18" s="113">
        <f t="shared" si="0"/>
      </c>
      <c r="D18" s="116">
        <f t="shared" si="1"/>
      </c>
      <c r="E18" s="119">
        <f t="shared" si="2"/>
      </c>
      <c r="F18" s="95"/>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3"/>
    </row>
    <row r="19" spans="1:125" ht="12.75">
      <c r="A19" s="71"/>
      <c r="B19" s="90"/>
      <c r="C19" s="113">
        <f t="shared" si="0"/>
      </c>
      <c r="D19" s="116">
        <f t="shared" si="1"/>
      </c>
      <c r="E19" s="119">
        <f t="shared" si="2"/>
      </c>
      <c r="F19" s="95"/>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3"/>
    </row>
    <row r="20" spans="1:125" ht="12.75">
      <c r="A20" s="71"/>
      <c r="B20" s="90"/>
      <c r="C20" s="113">
        <f t="shared" si="0"/>
      </c>
      <c r="D20" s="116">
        <f t="shared" si="1"/>
      </c>
      <c r="E20" s="119">
        <f t="shared" si="2"/>
      </c>
      <c r="F20" s="95"/>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3"/>
    </row>
    <row r="21" spans="1:125" ht="12.75">
      <c r="A21" s="71"/>
      <c r="B21" s="90"/>
      <c r="C21" s="113">
        <f t="shared" si="0"/>
      </c>
      <c r="D21" s="116">
        <f t="shared" si="1"/>
      </c>
      <c r="E21" s="119">
        <f t="shared" si="2"/>
      </c>
      <c r="F21" s="95"/>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3"/>
    </row>
    <row r="22" spans="1:125" ht="12.75">
      <c r="A22" s="71"/>
      <c r="B22" s="90"/>
      <c r="C22" s="113">
        <f t="shared" si="0"/>
      </c>
      <c r="D22" s="116">
        <f t="shared" si="1"/>
      </c>
      <c r="E22" s="119">
        <f t="shared" si="2"/>
      </c>
      <c r="F22" s="95"/>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3"/>
    </row>
    <row r="23" spans="1:125" ht="12.75">
      <c r="A23" s="71"/>
      <c r="B23" s="90"/>
      <c r="C23" s="113">
        <f t="shared" si="0"/>
      </c>
      <c r="D23" s="116">
        <f t="shared" si="1"/>
      </c>
      <c r="E23" s="119">
        <f t="shared" si="2"/>
      </c>
      <c r="F23" s="95"/>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3"/>
    </row>
    <row r="24" spans="1:125" ht="12.75">
      <c r="A24" s="71"/>
      <c r="B24" s="90"/>
      <c r="C24" s="113">
        <f t="shared" si="0"/>
      </c>
      <c r="D24" s="116">
        <f t="shared" si="1"/>
      </c>
      <c r="E24" s="119">
        <f t="shared" si="2"/>
      </c>
      <c r="F24" s="95"/>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3"/>
    </row>
    <row r="25" spans="1:125" ht="12.75">
      <c r="A25" s="71"/>
      <c r="B25" s="90"/>
      <c r="C25" s="113">
        <f t="shared" si="0"/>
      </c>
      <c r="D25" s="116">
        <f t="shared" si="1"/>
      </c>
      <c r="E25" s="119">
        <f t="shared" si="2"/>
      </c>
      <c r="F25" s="95"/>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3"/>
    </row>
    <row r="26" spans="1:125" ht="12.75">
      <c r="A26" s="71"/>
      <c r="B26" s="90"/>
      <c r="C26" s="113">
        <f t="shared" si="0"/>
      </c>
      <c r="D26" s="116">
        <f t="shared" si="1"/>
      </c>
      <c r="E26" s="119">
        <f t="shared" si="2"/>
      </c>
      <c r="F26" s="95"/>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3"/>
    </row>
    <row r="27" spans="1:125" ht="12.75">
      <c r="A27" s="71"/>
      <c r="B27" s="90"/>
      <c r="C27" s="113">
        <f t="shared" si="0"/>
      </c>
      <c r="D27" s="116">
        <f t="shared" si="1"/>
      </c>
      <c r="E27" s="119">
        <f t="shared" si="2"/>
      </c>
      <c r="F27" s="95"/>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3"/>
    </row>
    <row r="28" spans="1:125" ht="12.75">
      <c r="A28" s="71"/>
      <c r="B28" s="90"/>
      <c r="C28" s="113">
        <f t="shared" si="0"/>
      </c>
      <c r="D28" s="116">
        <f t="shared" si="1"/>
      </c>
      <c r="E28" s="119">
        <f t="shared" si="2"/>
      </c>
      <c r="F28" s="95"/>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3"/>
    </row>
    <row r="29" spans="1:125" ht="12.75">
      <c r="A29" s="71"/>
      <c r="B29" s="90"/>
      <c r="C29" s="113">
        <f t="shared" si="0"/>
      </c>
      <c r="D29" s="116">
        <f t="shared" si="1"/>
      </c>
      <c r="E29" s="119">
        <f t="shared" si="2"/>
      </c>
      <c r="F29" s="95"/>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3"/>
    </row>
    <row r="30" spans="1:125" ht="12.75">
      <c r="A30" s="71"/>
      <c r="B30" s="90"/>
      <c r="C30" s="113">
        <f t="shared" si="0"/>
      </c>
      <c r="D30" s="116">
        <f t="shared" si="1"/>
      </c>
      <c r="E30" s="119">
        <f t="shared" si="2"/>
      </c>
      <c r="F30" s="95"/>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3"/>
    </row>
    <row r="31" spans="1:125" ht="12.75">
      <c r="A31" s="71"/>
      <c r="B31" s="90"/>
      <c r="C31" s="113">
        <f t="shared" si="0"/>
      </c>
      <c r="D31" s="116">
        <f t="shared" si="1"/>
      </c>
      <c r="E31" s="119">
        <f t="shared" si="2"/>
      </c>
      <c r="F31" s="95"/>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3"/>
    </row>
    <row r="32" spans="1:125" ht="12.75">
      <c r="A32" s="71"/>
      <c r="B32" s="90"/>
      <c r="C32" s="113">
        <f t="shared" si="0"/>
      </c>
      <c r="D32" s="116">
        <f t="shared" si="1"/>
      </c>
      <c r="E32" s="119">
        <f t="shared" si="2"/>
      </c>
      <c r="F32" s="95"/>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3"/>
    </row>
    <row r="33" spans="1:125" ht="12.75">
      <c r="A33" s="71"/>
      <c r="B33" s="90"/>
      <c r="C33" s="113">
        <f t="shared" si="0"/>
      </c>
      <c r="D33" s="116">
        <f t="shared" si="1"/>
      </c>
      <c r="E33" s="119">
        <f t="shared" si="2"/>
      </c>
      <c r="F33" s="95"/>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3"/>
    </row>
    <row r="34" spans="1:125" ht="13.5" thickBot="1">
      <c r="A34" s="91"/>
      <c r="B34" s="92"/>
      <c r="C34" s="114">
        <f t="shared" si="0"/>
      </c>
      <c r="D34" s="117">
        <f t="shared" si="1"/>
      </c>
      <c r="E34" s="120">
        <f t="shared" si="2"/>
      </c>
      <c r="F34" s="96"/>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8"/>
    </row>
  </sheetData>
  <sheetProtection sheet="1" objects="1" scenarios="1" selectLockedCells="1"/>
  <mergeCells count="2">
    <mergeCell ref="F1:DU1"/>
    <mergeCell ref="B1:E1"/>
  </mergeCells>
  <dataValidations count="1">
    <dataValidation type="list" allowBlank="1" showDropDown="1" showInputMessage="1" showErrorMessage="1" sqref="F3:DU34">
      <formula1>"E, A, U, V, X, e, a, u, v, x"</formula1>
    </dataValidation>
  </dataValidations>
  <printOptions/>
  <pageMargins left="0.75" right="0.75" top="1" bottom="1" header="0.4921259845" footer="0.4921259845"/>
  <pageSetup horizontalDpi="600" verticalDpi="600" orientation="landscape" paperSize="9" scale="86" r:id="rId3"/>
  <legacyDrawing r:id="rId2"/>
</worksheet>
</file>

<file path=xl/worksheets/sheet3.xml><?xml version="1.0" encoding="utf-8"?>
<worksheet xmlns="http://schemas.openxmlformats.org/spreadsheetml/2006/main" xmlns:r="http://schemas.openxmlformats.org/officeDocument/2006/relationships">
  <sheetPr codeName="Tabelle2"/>
  <dimension ref="A1:HQ116"/>
  <sheetViews>
    <sheetView workbookViewId="0" topLeftCell="A1">
      <pane xSplit="3" ySplit="7" topLeftCell="D8" activePane="bottomRight" state="frozen"/>
      <selection pane="topLeft" activeCell="A1" sqref="A1"/>
      <selection pane="topRight" activeCell="D1" sqref="D1"/>
      <selection pane="bottomLeft" activeCell="A8" sqref="A8"/>
      <selection pane="bottomRight" activeCell="A3" sqref="A3:C3"/>
    </sheetView>
  </sheetViews>
  <sheetFormatPr defaultColWidth="11.421875" defaultRowHeight="12.75"/>
  <cols>
    <col min="1" max="1" width="14.8515625" style="0" customWidth="1"/>
    <col min="2" max="2" width="12.57421875" style="0" customWidth="1"/>
    <col min="3" max="3" width="5.7109375" style="0" customWidth="1"/>
    <col min="4" max="9" width="2.7109375" style="0" customWidth="1"/>
    <col min="10" max="10" width="2.7109375" style="0" hidden="1" customWidth="1"/>
    <col min="11" max="11" width="4.421875" style="0" hidden="1" customWidth="1"/>
    <col min="12" max="12" width="4.8515625" style="0" hidden="1" customWidth="1"/>
    <col min="13" max="18" width="2.7109375" style="0" customWidth="1"/>
    <col min="19" max="20" width="2.7109375" style="0" hidden="1" customWidth="1"/>
    <col min="21" max="21" width="6.00390625" style="0" hidden="1" customWidth="1"/>
    <col min="22" max="27" width="2.7109375" style="0" customWidth="1"/>
    <col min="28" max="29" width="2.7109375" style="0" hidden="1" customWidth="1"/>
    <col min="30" max="30" width="5.00390625" style="0" hidden="1" customWidth="1"/>
    <col min="31" max="36" width="2.7109375" style="0" customWidth="1"/>
    <col min="37" max="38" width="2.7109375" style="0" hidden="1" customWidth="1"/>
    <col min="39" max="39" width="4.7109375" style="0" hidden="1" customWidth="1"/>
    <col min="40" max="40" width="4.7109375" style="11" customWidth="1"/>
    <col min="41" max="46" width="2.7109375" style="11" customWidth="1"/>
    <col min="47" max="49" width="0" style="11" hidden="1" customWidth="1"/>
    <col min="50" max="55" width="2.7109375" style="11" customWidth="1"/>
    <col min="56" max="58" width="0" style="11" hidden="1" customWidth="1"/>
    <col min="59" max="64" width="2.7109375" style="11" customWidth="1"/>
    <col min="65" max="67" width="0" style="11" hidden="1" customWidth="1"/>
    <col min="68" max="73" width="2.7109375" style="11" customWidth="1"/>
    <col min="74" max="76" width="11.421875" style="11" hidden="1" customWidth="1"/>
    <col min="77" max="77" width="4.7109375" style="11" customWidth="1"/>
    <col min="78" max="83" width="2.7109375" style="11" customWidth="1"/>
    <col min="84" max="86" width="0" style="11" hidden="1" customWidth="1"/>
    <col min="87" max="92" width="2.7109375" style="11" customWidth="1"/>
    <col min="93" max="95" width="0" style="11" hidden="1" customWidth="1"/>
    <col min="96" max="101" width="2.7109375" style="11" customWidth="1"/>
    <col min="102" max="104" width="0" style="11" hidden="1" customWidth="1"/>
    <col min="105" max="110" width="2.7109375" style="11" customWidth="1"/>
    <col min="111" max="113" width="11.421875" style="11" hidden="1" customWidth="1"/>
    <col min="114" max="114" width="4.7109375" style="11" customWidth="1"/>
    <col min="115" max="120" width="2.7109375" style="11" customWidth="1"/>
    <col min="121" max="123" width="0" style="11" hidden="1" customWidth="1"/>
    <col min="124" max="129" width="2.7109375" style="11" customWidth="1"/>
    <col min="130" max="132" width="0" style="11" hidden="1" customWidth="1"/>
    <col min="133" max="138" width="2.7109375" style="11" customWidth="1"/>
    <col min="139" max="141" width="0" style="11" hidden="1" customWidth="1"/>
    <col min="142" max="147" width="2.7109375" style="11" customWidth="1"/>
    <col min="148" max="150" width="3.7109375" style="11" hidden="1" customWidth="1"/>
    <col min="151" max="151" width="4.7109375" style="11" customWidth="1"/>
    <col min="152" max="157" width="2.7109375" style="11" customWidth="1"/>
    <col min="158" max="160" width="0" style="11" hidden="1" customWidth="1"/>
    <col min="161" max="166" width="2.7109375" style="11" customWidth="1"/>
    <col min="167" max="169" width="0" style="11" hidden="1" customWidth="1"/>
    <col min="170" max="175" width="2.7109375" style="11" customWidth="1"/>
    <col min="176" max="178" width="0" style="11" hidden="1" customWidth="1"/>
    <col min="179" max="184" width="2.7109375" style="11" customWidth="1"/>
    <col min="185" max="185" width="2.140625" style="11" hidden="1" customWidth="1"/>
    <col min="186" max="186" width="5.00390625" style="11" hidden="1" customWidth="1"/>
    <col min="187" max="187" width="3.7109375" style="11" hidden="1" customWidth="1"/>
    <col min="188" max="188" width="4.7109375" style="11" customWidth="1"/>
    <col min="189" max="194" width="2.7109375" style="0" customWidth="1"/>
    <col min="195" max="195" width="2.7109375" style="0" hidden="1" customWidth="1"/>
    <col min="196" max="196" width="4.8515625" style="0" hidden="1" customWidth="1"/>
    <col min="197" max="197" width="4.57421875" style="0" hidden="1" customWidth="1"/>
    <col min="198" max="203" width="2.7109375" style="0" customWidth="1"/>
    <col min="204" max="204" width="2.7109375" style="0" hidden="1" customWidth="1"/>
    <col min="205" max="205" width="5.57421875" style="0" hidden="1" customWidth="1"/>
    <col min="206" max="206" width="4.7109375" style="0" hidden="1" customWidth="1"/>
    <col min="207" max="212" width="2.7109375" style="0" customWidth="1"/>
    <col min="213" max="213" width="2.7109375" style="0" hidden="1" customWidth="1"/>
    <col min="214" max="214" width="5.00390625" style="0" hidden="1" customWidth="1"/>
    <col min="215" max="215" width="5.28125" style="0" hidden="1" customWidth="1"/>
    <col min="216" max="221" width="2.7109375" style="0" customWidth="1"/>
    <col min="222" max="222" width="11.421875" style="0" hidden="1" customWidth="1"/>
    <col min="223" max="224" width="4.7109375" style="0" hidden="1" customWidth="1"/>
    <col min="225" max="225" width="4.7109375" style="0" customWidth="1"/>
  </cols>
  <sheetData>
    <row r="1" spans="1:225" ht="16.5" thickBot="1">
      <c r="A1" s="153" t="s">
        <v>8</v>
      </c>
      <c r="B1" s="240"/>
      <c r="C1" s="241"/>
      <c r="D1" s="175">
        <f>IF(D5+M5+V5+AE5&lt;&gt;1,"Wichtung im Typ I ergibt nicht 100%, bitte ändern!","")</f>
      </c>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7"/>
      <c r="AO1" s="175">
        <f>IF(AO5+AX5+BG5+BP5&lt;&gt;1,"Wichtung im Typ I ergibt nicht 100%, bitte ändern!","")</f>
      </c>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5">
        <f>IF(BZ5+CI5+CR5+DA5&lt;&gt;1,"Wichtung im Typ I ergibt nicht 100%, bitte ändern!","")</f>
      </c>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5">
        <f>IF(DK5+DT5+EC5+EL5&lt;&gt;1,"Wichtung im Typ I ergibt nicht 100%, bitte ändern!","")</f>
      </c>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5">
        <f>IF(EV5+FE5+FN5+FW5&lt;&gt;1,"Wichtung im Typ I ergibt nicht 100%, bitte ändern!","")</f>
      </c>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5">
        <f>IF(GG5+GP5+GY5+HH5&lt;&gt;1,"Wichtung im Typ I ergibt nicht 100%, bitte ändern!","")</f>
      </c>
      <c r="GH1" s="176"/>
      <c r="GI1" s="176"/>
      <c r="GJ1" s="176"/>
      <c r="GK1" s="176"/>
      <c r="GL1" s="176"/>
      <c r="GM1" s="176"/>
      <c r="GN1" s="176"/>
      <c r="GO1" s="176"/>
      <c r="GP1" s="176"/>
      <c r="GQ1" s="176"/>
      <c r="GR1" s="176"/>
      <c r="GS1" s="176"/>
      <c r="GT1" s="176"/>
      <c r="GU1" s="176"/>
      <c r="GV1" s="176"/>
      <c r="GW1" s="176"/>
      <c r="GX1" s="176"/>
      <c r="GY1" s="176"/>
      <c r="GZ1" s="176"/>
      <c r="HA1" s="176"/>
      <c r="HB1" s="176"/>
      <c r="HC1" s="176"/>
      <c r="HD1" s="176"/>
      <c r="HE1" s="176"/>
      <c r="HF1" s="176"/>
      <c r="HG1" s="176"/>
      <c r="HH1" s="176"/>
      <c r="HI1" s="176"/>
      <c r="HJ1" s="176"/>
      <c r="HK1" s="176"/>
      <c r="HL1" s="176"/>
      <c r="HM1" s="176"/>
      <c r="HN1" s="176"/>
      <c r="HO1" s="176"/>
      <c r="HP1" s="176"/>
      <c r="HQ1" s="176"/>
    </row>
    <row r="2" spans="1:225" s="23" customFormat="1" ht="12.75" customHeight="1">
      <c r="A2" s="235" t="s">
        <v>14</v>
      </c>
      <c r="B2" s="235"/>
      <c r="C2" s="236"/>
      <c r="D2" s="230" t="s">
        <v>4</v>
      </c>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1"/>
      <c r="AO2" s="237" t="s">
        <v>0</v>
      </c>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230"/>
      <c r="BU2" s="230"/>
      <c r="BV2" s="230"/>
      <c r="BW2" s="230"/>
      <c r="BX2" s="230"/>
      <c r="BY2" s="231"/>
      <c r="BZ2" s="237" t="s">
        <v>20</v>
      </c>
      <c r="CA2" s="230"/>
      <c r="CB2" s="230"/>
      <c r="CC2" s="230"/>
      <c r="CD2" s="230"/>
      <c r="CE2" s="230"/>
      <c r="CF2" s="230"/>
      <c r="CG2" s="230"/>
      <c r="CH2" s="230"/>
      <c r="CI2" s="230"/>
      <c r="CJ2" s="230"/>
      <c r="CK2" s="230"/>
      <c r="CL2" s="230"/>
      <c r="CM2" s="230"/>
      <c r="CN2" s="230"/>
      <c r="CO2" s="230"/>
      <c r="CP2" s="230"/>
      <c r="CQ2" s="230"/>
      <c r="CR2" s="230"/>
      <c r="CS2" s="230"/>
      <c r="CT2" s="230"/>
      <c r="CU2" s="230"/>
      <c r="CV2" s="230"/>
      <c r="CW2" s="230"/>
      <c r="CX2" s="230"/>
      <c r="CY2" s="230"/>
      <c r="CZ2" s="230"/>
      <c r="DA2" s="230"/>
      <c r="DB2" s="230"/>
      <c r="DC2" s="230"/>
      <c r="DD2" s="230"/>
      <c r="DE2" s="230"/>
      <c r="DF2" s="230"/>
      <c r="DG2" s="230"/>
      <c r="DH2" s="230"/>
      <c r="DI2" s="230"/>
      <c r="DJ2" s="231"/>
      <c r="DK2" s="237" t="s">
        <v>68</v>
      </c>
      <c r="DL2" s="230"/>
      <c r="DM2" s="230"/>
      <c r="DN2" s="230"/>
      <c r="DO2" s="230"/>
      <c r="DP2" s="230"/>
      <c r="DQ2" s="230"/>
      <c r="DR2" s="230"/>
      <c r="DS2" s="230"/>
      <c r="DT2" s="230"/>
      <c r="DU2" s="230"/>
      <c r="DV2" s="230"/>
      <c r="DW2" s="230"/>
      <c r="DX2" s="230"/>
      <c r="DY2" s="230"/>
      <c r="DZ2" s="230"/>
      <c r="EA2" s="230"/>
      <c r="EB2" s="230"/>
      <c r="EC2" s="230"/>
      <c r="ED2" s="230"/>
      <c r="EE2" s="230"/>
      <c r="EF2" s="230"/>
      <c r="EG2" s="230"/>
      <c r="EH2" s="230"/>
      <c r="EI2" s="230"/>
      <c r="EJ2" s="230"/>
      <c r="EK2" s="230"/>
      <c r="EL2" s="230"/>
      <c r="EM2" s="230"/>
      <c r="EN2" s="230"/>
      <c r="EO2" s="230"/>
      <c r="EP2" s="230"/>
      <c r="EQ2" s="230"/>
      <c r="ER2" s="230"/>
      <c r="ES2" s="230"/>
      <c r="ET2" s="230"/>
      <c r="EU2" s="231"/>
      <c r="EV2" s="237" t="s">
        <v>1</v>
      </c>
      <c r="EW2" s="230"/>
      <c r="EX2" s="230"/>
      <c r="EY2" s="230"/>
      <c r="EZ2" s="230"/>
      <c r="FA2" s="230"/>
      <c r="FB2" s="230"/>
      <c r="FC2" s="230"/>
      <c r="FD2" s="230"/>
      <c r="FE2" s="230"/>
      <c r="FF2" s="230"/>
      <c r="FG2" s="230"/>
      <c r="FH2" s="230"/>
      <c r="FI2" s="230"/>
      <c r="FJ2" s="230"/>
      <c r="FK2" s="230"/>
      <c r="FL2" s="230"/>
      <c r="FM2" s="230"/>
      <c r="FN2" s="230"/>
      <c r="FO2" s="230"/>
      <c r="FP2" s="230"/>
      <c r="FQ2" s="230"/>
      <c r="FR2" s="230"/>
      <c r="FS2" s="230"/>
      <c r="FT2" s="230"/>
      <c r="FU2" s="230"/>
      <c r="FV2" s="230"/>
      <c r="FW2" s="230"/>
      <c r="FX2" s="230"/>
      <c r="FY2" s="230"/>
      <c r="FZ2" s="230"/>
      <c r="GA2" s="230"/>
      <c r="GB2" s="230"/>
      <c r="GC2" s="230"/>
      <c r="GD2" s="230"/>
      <c r="GE2" s="230"/>
      <c r="GF2" s="231"/>
      <c r="GG2" s="237" t="s">
        <v>67</v>
      </c>
      <c r="GH2" s="230"/>
      <c r="GI2" s="230"/>
      <c r="GJ2" s="230"/>
      <c r="GK2" s="230"/>
      <c r="GL2" s="230"/>
      <c r="GM2" s="230"/>
      <c r="GN2" s="230"/>
      <c r="GO2" s="230"/>
      <c r="GP2" s="230"/>
      <c r="GQ2" s="230"/>
      <c r="GR2" s="230"/>
      <c r="GS2" s="230"/>
      <c r="GT2" s="230"/>
      <c r="GU2" s="230"/>
      <c r="GV2" s="230"/>
      <c r="GW2" s="230"/>
      <c r="GX2" s="230"/>
      <c r="GY2" s="230"/>
      <c r="GZ2" s="230"/>
      <c r="HA2" s="230"/>
      <c r="HB2" s="230"/>
      <c r="HC2" s="230"/>
      <c r="HD2" s="230"/>
      <c r="HE2" s="230"/>
      <c r="HF2" s="230"/>
      <c r="HG2" s="230"/>
      <c r="HH2" s="230"/>
      <c r="HI2" s="230"/>
      <c r="HJ2" s="230"/>
      <c r="HK2" s="230"/>
      <c r="HL2" s="230"/>
      <c r="HM2" s="230"/>
      <c r="HN2" s="230"/>
      <c r="HO2" s="230"/>
      <c r="HP2" s="230"/>
      <c r="HQ2" s="231"/>
    </row>
    <row r="3" spans="1:225" ht="13.5" thickBot="1">
      <c r="A3" s="242" t="s">
        <v>9</v>
      </c>
      <c r="B3" s="242"/>
      <c r="C3" s="243"/>
      <c r="D3" s="232" t="s">
        <v>3</v>
      </c>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4"/>
      <c r="AO3" s="233" t="s">
        <v>3</v>
      </c>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233"/>
      <c r="BY3" s="234"/>
      <c r="BZ3" s="233" t="s">
        <v>3</v>
      </c>
      <c r="CA3" s="233"/>
      <c r="CB3" s="233"/>
      <c r="CC3" s="233"/>
      <c r="CD3" s="233"/>
      <c r="CE3" s="233"/>
      <c r="CF3" s="233"/>
      <c r="CG3" s="233"/>
      <c r="CH3" s="233"/>
      <c r="CI3" s="233"/>
      <c r="CJ3" s="233"/>
      <c r="CK3" s="233"/>
      <c r="CL3" s="233"/>
      <c r="CM3" s="233"/>
      <c r="CN3" s="233"/>
      <c r="CO3" s="233"/>
      <c r="CP3" s="233"/>
      <c r="CQ3" s="233"/>
      <c r="CR3" s="233"/>
      <c r="CS3" s="233"/>
      <c r="CT3" s="233"/>
      <c r="CU3" s="233"/>
      <c r="CV3" s="233"/>
      <c r="CW3" s="233"/>
      <c r="CX3" s="233"/>
      <c r="CY3" s="233"/>
      <c r="CZ3" s="233"/>
      <c r="DA3" s="233"/>
      <c r="DB3" s="233"/>
      <c r="DC3" s="233"/>
      <c r="DD3" s="233"/>
      <c r="DE3" s="233"/>
      <c r="DF3" s="233"/>
      <c r="DG3" s="233"/>
      <c r="DH3" s="233"/>
      <c r="DI3" s="233"/>
      <c r="DJ3" s="234"/>
      <c r="DK3" s="233" t="s">
        <v>3</v>
      </c>
      <c r="DL3" s="233"/>
      <c r="DM3" s="233"/>
      <c r="DN3" s="233"/>
      <c r="DO3" s="233"/>
      <c r="DP3" s="233"/>
      <c r="DQ3" s="233"/>
      <c r="DR3" s="233"/>
      <c r="DS3" s="233"/>
      <c r="DT3" s="233"/>
      <c r="DU3" s="233"/>
      <c r="DV3" s="233"/>
      <c r="DW3" s="233"/>
      <c r="DX3" s="233"/>
      <c r="DY3" s="233"/>
      <c r="DZ3" s="233"/>
      <c r="EA3" s="233"/>
      <c r="EB3" s="233"/>
      <c r="EC3" s="233"/>
      <c r="ED3" s="233"/>
      <c r="EE3" s="233"/>
      <c r="EF3" s="233"/>
      <c r="EG3" s="233"/>
      <c r="EH3" s="233"/>
      <c r="EI3" s="233"/>
      <c r="EJ3" s="233"/>
      <c r="EK3" s="233"/>
      <c r="EL3" s="233"/>
      <c r="EM3" s="233"/>
      <c r="EN3" s="233"/>
      <c r="EO3" s="233"/>
      <c r="EP3" s="233"/>
      <c r="EQ3" s="233"/>
      <c r="ER3" s="233"/>
      <c r="ES3" s="233"/>
      <c r="ET3" s="233"/>
      <c r="EU3" s="234"/>
      <c r="EV3" s="233" t="s">
        <v>3</v>
      </c>
      <c r="EW3" s="233"/>
      <c r="EX3" s="233"/>
      <c r="EY3" s="233"/>
      <c r="EZ3" s="233"/>
      <c r="FA3" s="233"/>
      <c r="FB3" s="233"/>
      <c r="FC3" s="233"/>
      <c r="FD3" s="233"/>
      <c r="FE3" s="233"/>
      <c r="FF3" s="233"/>
      <c r="FG3" s="233"/>
      <c r="FH3" s="233"/>
      <c r="FI3" s="233"/>
      <c r="FJ3" s="233"/>
      <c r="FK3" s="233"/>
      <c r="FL3" s="233"/>
      <c r="FM3" s="233"/>
      <c r="FN3" s="233"/>
      <c r="FO3" s="233"/>
      <c r="FP3" s="233"/>
      <c r="FQ3" s="233"/>
      <c r="FR3" s="233"/>
      <c r="FS3" s="233"/>
      <c r="FT3" s="233"/>
      <c r="FU3" s="233"/>
      <c r="FV3" s="233"/>
      <c r="FW3" s="233"/>
      <c r="FX3" s="233"/>
      <c r="FY3" s="233"/>
      <c r="FZ3" s="233"/>
      <c r="GA3" s="233"/>
      <c r="GB3" s="233"/>
      <c r="GC3" s="233"/>
      <c r="GD3" s="233"/>
      <c r="GE3" s="233"/>
      <c r="GF3" s="234"/>
      <c r="GG3" s="238" t="s">
        <v>3</v>
      </c>
      <c r="GH3" s="233"/>
      <c r="GI3" s="233"/>
      <c r="GJ3" s="233"/>
      <c r="GK3" s="233"/>
      <c r="GL3" s="233"/>
      <c r="GM3" s="233"/>
      <c r="GN3" s="233"/>
      <c r="GO3" s="233"/>
      <c r="GP3" s="233"/>
      <c r="GQ3" s="233"/>
      <c r="GR3" s="233"/>
      <c r="GS3" s="233"/>
      <c r="GT3" s="233"/>
      <c r="GU3" s="233"/>
      <c r="GV3" s="233"/>
      <c r="GW3" s="233"/>
      <c r="GX3" s="233"/>
      <c r="GY3" s="233"/>
      <c r="GZ3" s="233"/>
      <c r="HA3" s="233"/>
      <c r="HB3" s="233"/>
      <c r="HC3" s="233"/>
      <c r="HD3" s="233"/>
      <c r="HE3" s="233"/>
      <c r="HF3" s="233"/>
      <c r="HG3" s="233"/>
      <c r="HH3" s="233"/>
      <c r="HI3" s="233"/>
      <c r="HJ3" s="233"/>
      <c r="HK3" s="233"/>
      <c r="HL3" s="233"/>
      <c r="HM3" s="233"/>
      <c r="HN3" s="233"/>
      <c r="HO3" s="233"/>
      <c r="HP3" s="233"/>
      <c r="HQ3" s="239"/>
    </row>
    <row r="4" spans="1:225" ht="12.75">
      <c r="A4" s="227" t="s">
        <v>13</v>
      </c>
      <c r="B4" s="228"/>
      <c r="C4" s="229"/>
      <c r="D4" s="220" t="s">
        <v>37</v>
      </c>
      <c r="E4" s="221"/>
      <c r="F4" s="221"/>
      <c r="G4" s="221"/>
      <c r="H4" s="221"/>
      <c r="I4" s="221"/>
      <c r="J4" s="221"/>
      <c r="K4" s="221"/>
      <c r="L4" s="222"/>
      <c r="M4" s="223" t="s">
        <v>66</v>
      </c>
      <c r="N4" s="224"/>
      <c r="O4" s="224"/>
      <c r="P4" s="224"/>
      <c r="Q4" s="224"/>
      <c r="R4" s="225"/>
      <c r="S4" s="225"/>
      <c r="T4" s="225"/>
      <c r="U4" s="226"/>
      <c r="V4" s="223" t="s">
        <v>10</v>
      </c>
      <c r="W4" s="224"/>
      <c r="X4" s="224"/>
      <c r="Y4" s="224"/>
      <c r="Z4" s="224"/>
      <c r="AA4" s="225"/>
      <c r="AB4" s="225"/>
      <c r="AC4" s="225"/>
      <c r="AD4" s="226"/>
      <c r="AE4" s="223" t="s">
        <v>35</v>
      </c>
      <c r="AF4" s="224"/>
      <c r="AG4" s="224"/>
      <c r="AH4" s="224"/>
      <c r="AI4" s="224"/>
      <c r="AJ4" s="225"/>
      <c r="AK4" s="225"/>
      <c r="AL4" s="225"/>
      <c r="AM4" s="226"/>
      <c r="AN4" s="130" t="s">
        <v>12</v>
      </c>
      <c r="AO4" s="220" t="s">
        <v>37</v>
      </c>
      <c r="AP4" s="221"/>
      <c r="AQ4" s="221"/>
      <c r="AR4" s="221"/>
      <c r="AS4" s="221"/>
      <c r="AT4" s="221"/>
      <c r="AU4" s="221"/>
      <c r="AV4" s="221"/>
      <c r="AW4" s="222"/>
      <c r="AX4" s="223" t="s">
        <v>66</v>
      </c>
      <c r="AY4" s="224"/>
      <c r="AZ4" s="224"/>
      <c r="BA4" s="224"/>
      <c r="BB4" s="224"/>
      <c r="BC4" s="225"/>
      <c r="BD4" s="225"/>
      <c r="BE4" s="225"/>
      <c r="BF4" s="226"/>
      <c r="BG4" s="223" t="s">
        <v>10</v>
      </c>
      <c r="BH4" s="224"/>
      <c r="BI4" s="224"/>
      <c r="BJ4" s="224"/>
      <c r="BK4" s="224"/>
      <c r="BL4" s="225"/>
      <c r="BM4" s="225"/>
      <c r="BN4" s="225"/>
      <c r="BO4" s="226"/>
      <c r="BP4" s="223" t="s">
        <v>35</v>
      </c>
      <c r="BQ4" s="224"/>
      <c r="BR4" s="224"/>
      <c r="BS4" s="224"/>
      <c r="BT4" s="224"/>
      <c r="BU4" s="225"/>
      <c r="BV4" s="225"/>
      <c r="BW4" s="225"/>
      <c r="BX4" s="226"/>
      <c r="BY4" s="130" t="s">
        <v>12</v>
      </c>
      <c r="BZ4" s="220" t="s">
        <v>37</v>
      </c>
      <c r="CA4" s="221"/>
      <c r="CB4" s="221"/>
      <c r="CC4" s="221"/>
      <c r="CD4" s="221"/>
      <c r="CE4" s="221"/>
      <c r="CF4" s="221"/>
      <c r="CG4" s="221"/>
      <c r="CH4" s="222"/>
      <c r="CI4" s="223" t="s">
        <v>66</v>
      </c>
      <c r="CJ4" s="224"/>
      <c r="CK4" s="224"/>
      <c r="CL4" s="224"/>
      <c r="CM4" s="224"/>
      <c r="CN4" s="225"/>
      <c r="CO4" s="225"/>
      <c r="CP4" s="225"/>
      <c r="CQ4" s="226"/>
      <c r="CR4" s="223" t="s">
        <v>10</v>
      </c>
      <c r="CS4" s="224"/>
      <c r="CT4" s="224"/>
      <c r="CU4" s="224"/>
      <c r="CV4" s="224"/>
      <c r="CW4" s="225"/>
      <c r="CX4" s="225"/>
      <c r="CY4" s="225"/>
      <c r="CZ4" s="226"/>
      <c r="DA4" s="223" t="s">
        <v>35</v>
      </c>
      <c r="DB4" s="224"/>
      <c r="DC4" s="224"/>
      <c r="DD4" s="224"/>
      <c r="DE4" s="224"/>
      <c r="DF4" s="225"/>
      <c r="DG4" s="225"/>
      <c r="DH4" s="225"/>
      <c r="DI4" s="226"/>
      <c r="DJ4" s="130" t="s">
        <v>12</v>
      </c>
      <c r="DK4" s="220" t="s">
        <v>37</v>
      </c>
      <c r="DL4" s="221"/>
      <c r="DM4" s="221"/>
      <c r="DN4" s="221"/>
      <c r="DO4" s="221"/>
      <c r="DP4" s="221"/>
      <c r="DQ4" s="221"/>
      <c r="DR4" s="221"/>
      <c r="DS4" s="222"/>
      <c r="DT4" s="223" t="s">
        <v>66</v>
      </c>
      <c r="DU4" s="224"/>
      <c r="DV4" s="224"/>
      <c r="DW4" s="224"/>
      <c r="DX4" s="224"/>
      <c r="DY4" s="225"/>
      <c r="DZ4" s="225"/>
      <c r="EA4" s="225"/>
      <c r="EB4" s="226"/>
      <c r="EC4" s="223" t="s">
        <v>10</v>
      </c>
      <c r="ED4" s="224"/>
      <c r="EE4" s="224"/>
      <c r="EF4" s="224"/>
      <c r="EG4" s="224"/>
      <c r="EH4" s="225"/>
      <c r="EI4" s="225"/>
      <c r="EJ4" s="225"/>
      <c r="EK4" s="226"/>
      <c r="EL4" s="223" t="s">
        <v>35</v>
      </c>
      <c r="EM4" s="224"/>
      <c r="EN4" s="224"/>
      <c r="EO4" s="224"/>
      <c r="EP4" s="224"/>
      <c r="EQ4" s="225"/>
      <c r="ER4" s="225"/>
      <c r="ES4" s="225"/>
      <c r="ET4" s="226"/>
      <c r="EU4" s="130" t="s">
        <v>12</v>
      </c>
      <c r="EV4" s="220" t="s">
        <v>37</v>
      </c>
      <c r="EW4" s="221"/>
      <c r="EX4" s="221"/>
      <c r="EY4" s="221"/>
      <c r="EZ4" s="221"/>
      <c r="FA4" s="221"/>
      <c r="FB4" s="221"/>
      <c r="FC4" s="221"/>
      <c r="FD4" s="222"/>
      <c r="FE4" s="223" t="s">
        <v>66</v>
      </c>
      <c r="FF4" s="224"/>
      <c r="FG4" s="224"/>
      <c r="FH4" s="224"/>
      <c r="FI4" s="224"/>
      <c r="FJ4" s="225"/>
      <c r="FK4" s="225"/>
      <c r="FL4" s="225"/>
      <c r="FM4" s="226"/>
      <c r="FN4" s="223" t="s">
        <v>10</v>
      </c>
      <c r="FO4" s="224"/>
      <c r="FP4" s="224"/>
      <c r="FQ4" s="224"/>
      <c r="FR4" s="224"/>
      <c r="FS4" s="225"/>
      <c r="FT4" s="225"/>
      <c r="FU4" s="225"/>
      <c r="FV4" s="226"/>
      <c r="FW4" s="223" t="s">
        <v>35</v>
      </c>
      <c r="FX4" s="224"/>
      <c r="FY4" s="224"/>
      <c r="FZ4" s="224"/>
      <c r="GA4" s="224"/>
      <c r="GB4" s="225"/>
      <c r="GC4" s="225"/>
      <c r="GD4" s="225"/>
      <c r="GE4" s="226"/>
      <c r="GF4" s="130" t="s">
        <v>12</v>
      </c>
      <c r="GG4" s="220" t="s">
        <v>37</v>
      </c>
      <c r="GH4" s="221"/>
      <c r="GI4" s="221"/>
      <c r="GJ4" s="221"/>
      <c r="GK4" s="221"/>
      <c r="GL4" s="221"/>
      <c r="GM4" s="221"/>
      <c r="GN4" s="221"/>
      <c r="GO4" s="222"/>
      <c r="GP4" s="223" t="s">
        <v>66</v>
      </c>
      <c r="GQ4" s="224"/>
      <c r="GR4" s="224"/>
      <c r="GS4" s="224"/>
      <c r="GT4" s="224"/>
      <c r="GU4" s="225"/>
      <c r="GV4" s="225"/>
      <c r="GW4" s="225"/>
      <c r="GX4" s="226"/>
      <c r="GY4" s="223" t="s">
        <v>10</v>
      </c>
      <c r="GZ4" s="224"/>
      <c r="HA4" s="224"/>
      <c r="HB4" s="224"/>
      <c r="HC4" s="224"/>
      <c r="HD4" s="225"/>
      <c r="HE4" s="225"/>
      <c r="HF4" s="225"/>
      <c r="HG4" s="226"/>
      <c r="HH4" s="223" t="s">
        <v>35</v>
      </c>
      <c r="HI4" s="224"/>
      <c r="HJ4" s="224"/>
      <c r="HK4" s="224"/>
      <c r="HL4" s="224"/>
      <c r="HM4" s="225"/>
      <c r="HN4" s="225"/>
      <c r="HO4" s="225"/>
      <c r="HP4" s="226"/>
      <c r="HQ4" s="143" t="s">
        <v>12</v>
      </c>
    </row>
    <row r="5" spans="1:225" ht="12.75">
      <c r="A5" s="247" t="s">
        <v>38</v>
      </c>
      <c r="B5" s="248"/>
      <c r="C5" s="229"/>
      <c r="D5" s="216">
        <v>0.25</v>
      </c>
      <c r="E5" s="217"/>
      <c r="F5" s="217"/>
      <c r="G5" s="217"/>
      <c r="H5" s="217"/>
      <c r="I5" s="218"/>
      <c r="J5" s="218"/>
      <c r="K5" s="218"/>
      <c r="L5" s="219"/>
      <c r="M5" s="216">
        <v>0.25</v>
      </c>
      <c r="N5" s="217"/>
      <c r="O5" s="217"/>
      <c r="P5" s="217"/>
      <c r="Q5" s="217"/>
      <c r="R5" s="218"/>
      <c r="S5" s="218"/>
      <c r="T5" s="218"/>
      <c r="U5" s="219"/>
      <c r="V5" s="216">
        <v>0.25</v>
      </c>
      <c r="W5" s="217"/>
      <c r="X5" s="217"/>
      <c r="Y5" s="217"/>
      <c r="Z5" s="217"/>
      <c r="AA5" s="218"/>
      <c r="AB5" s="218"/>
      <c r="AC5" s="218"/>
      <c r="AD5" s="219"/>
      <c r="AE5" s="216">
        <v>0.25</v>
      </c>
      <c r="AF5" s="217"/>
      <c r="AG5" s="217"/>
      <c r="AH5" s="217"/>
      <c r="AI5" s="217"/>
      <c r="AJ5" s="218"/>
      <c r="AK5" s="218"/>
      <c r="AL5" s="218"/>
      <c r="AM5" s="219"/>
      <c r="AN5" s="131"/>
      <c r="AO5" s="216">
        <v>0.25</v>
      </c>
      <c r="AP5" s="217"/>
      <c r="AQ5" s="217"/>
      <c r="AR5" s="217"/>
      <c r="AS5" s="217"/>
      <c r="AT5" s="218"/>
      <c r="AU5" s="218"/>
      <c r="AV5" s="218"/>
      <c r="AW5" s="219"/>
      <c r="AX5" s="216">
        <v>0.25</v>
      </c>
      <c r="AY5" s="217"/>
      <c r="AZ5" s="217"/>
      <c r="BA5" s="217"/>
      <c r="BB5" s="217"/>
      <c r="BC5" s="218"/>
      <c r="BD5" s="218"/>
      <c r="BE5" s="218"/>
      <c r="BF5" s="219"/>
      <c r="BG5" s="216">
        <v>0.25</v>
      </c>
      <c r="BH5" s="217"/>
      <c r="BI5" s="217"/>
      <c r="BJ5" s="217"/>
      <c r="BK5" s="217"/>
      <c r="BL5" s="218"/>
      <c r="BM5" s="218"/>
      <c r="BN5" s="218"/>
      <c r="BO5" s="219"/>
      <c r="BP5" s="216">
        <v>0.25</v>
      </c>
      <c r="BQ5" s="217"/>
      <c r="BR5" s="217"/>
      <c r="BS5" s="217"/>
      <c r="BT5" s="217"/>
      <c r="BU5" s="218"/>
      <c r="BV5" s="218"/>
      <c r="BW5" s="218"/>
      <c r="BX5" s="219"/>
      <c r="BY5" s="131"/>
      <c r="BZ5" s="216">
        <v>0.25</v>
      </c>
      <c r="CA5" s="217"/>
      <c r="CB5" s="217"/>
      <c r="CC5" s="217"/>
      <c r="CD5" s="217"/>
      <c r="CE5" s="218"/>
      <c r="CF5" s="218"/>
      <c r="CG5" s="218"/>
      <c r="CH5" s="219"/>
      <c r="CI5" s="216">
        <v>0.25</v>
      </c>
      <c r="CJ5" s="217"/>
      <c r="CK5" s="217"/>
      <c r="CL5" s="217"/>
      <c r="CM5" s="217"/>
      <c r="CN5" s="218"/>
      <c r="CO5" s="218"/>
      <c r="CP5" s="218"/>
      <c r="CQ5" s="219"/>
      <c r="CR5" s="216">
        <v>0.25</v>
      </c>
      <c r="CS5" s="217"/>
      <c r="CT5" s="217"/>
      <c r="CU5" s="217"/>
      <c r="CV5" s="217"/>
      <c r="CW5" s="218"/>
      <c r="CX5" s="218"/>
      <c r="CY5" s="218"/>
      <c r="CZ5" s="219"/>
      <c r="DA5" s="216">
        <v>0.25</v>
      </c>
      <c r="DB5" s="217"/>
      <c r="DC5" s="217"/>
      <c r="DD5" s="217"/>
      <c r="DE5" s="217"/>
      <c r="DF5" s="218"/>
      <c r="DG5" s="218"/>
      <c r="DH5" s="218"/>
      <c r="DI5" s="219"/>
      <c r="DJ5" s="131"/>
      <c r="DK5" s="216">
        <v>0.25</v>
      </c>
      <c r="DL5" s="217"/>
      <c r="DM5" s="217"/>
      <c r="DN5" s="217"/>
      <c r="DO5" s="217"/>
      <c r="DP5" s="218"/>
      <c r="DQ5" s="218"/>
      <c r="DR5" s="218"/>
      <c r="DS5" s="219"/>
      <c r="DT5" s="216">
        <v>0.25</v>
      </c>
      <c r="DU5" s="217"/>
      <c r="DV5" s="217"/>
      <c r="DW5" s="217"/>
      <c r="DX5" s="217"/>
      <c r="DY5" s="218"/>
      <c r="DZ5" s="218"/>
      <c r="EA5" s="218"/>
      <c r="EB5" s="219"/>
      <c r="EC5" s="216">
        <v>0.2</v>
      </c>
      <c r="ED5" s="217"/>
      <c r="EE5" s="217"/>
      <c r="EF5" s="217"/>
      <c r="EG5" s="217"/>
      <c r="EH5" s="218"/>
      <c r="EI5" s="218"/>
      <c r="EJ5" s="218"/>
      <c r="EK5" s="219"/>
      <c r="EL5" s="216">
        <v>0.3</v>
      </c>
      <c r="EM5" s="217"/>
      <c r="EN5" s="217"/>
      <c r="EO5" s="217"/>
      <c r="EP5" s="217"/>
      <c r="EQ5" s="218"/>
      <c r="ER5" s="218"/>
      <c r="ES5" s="218"/>
      <c r="ET5" s="219"/>
      <c r="EU5" s="131"/>
      <c r="EV5" s="216">
        <v>0.25</v>
      </c>
      <c r="EW5" s="217"/>
      <c r="EX5" s="217"/>
      <c r="EY5" s="217"/>
      <c r="EZ5" s="217"/>
      <c r="FA5" s="218"/>
      <c r="FB5" s="218"/>
      <c r="FC5" s="218"/>
      <c r="FD5" s="219"/>
      <c r="FE5" s="216">
        <v>0.25</v>
      </c>
      <c r="FF5" s="217"/>
      <c r="FG5" s="217"/>
      <c r="FH5" s="217"/>
      <c r="FI5" s="217"/>
      <c r="FJ5" s="218"/>
      <c r="FK5" s="218"/>
      <c r="FL5" s="218"/>
      <c r="FM5" s="219"/>
      <c r="FN5" s="216">
        <v>0.25</v>
      </c>
      <c r="FO5" s="217"/>
      <c r="FP5" s="217"/>
      <c r="FQ5" s="217"/>
      <c r="FR5" s="217"/>
      <c r="FS5" s="218"/>
      <c r="FT5" s="218"/>
      <c r="FU5" s="218"/>
      <c r="FV5" s="219"/>
      <c r="FW5" s="216">
        <v>0.25</v>
      </c>
      <c r="FX5" s="217"/>
      <c r="FY5" s="217"/>
      <c r="FZ5" s="217"/>
      <c r="GA5" s="217"/>
      <c r="GB5" s="218"/>
      <c r="GC5" s="218"/>
      <c r="GD5" s="218"/>
      <c r="GE5" s="219"/>
      <c r="GF5" s="131"/>
      <c r="GG5" s="216">
        <v>0.25</v>
      </c>
      <c r="GH5" s="217"/>
      <c r="GI5" s="217"/>
      <c r="GJ5" s="217"/>
      <c r="GK5" s="217"/>
      <c r="GL5" s="218"/>
      <c r="GM5" s="218"/>
      <c r="GN5" s="218"/>
      <c r="GO5" s="219"/>
      <c r="GP5" s="216">
        <v>0.25</v>
      </c>
      <c r="GQ5" s="217"/>
      <c r="GR5" s="217"/>
      <c r="GS5" s="217"/>
      <c r="GT5" s="217"/>
      <c r="GU5" s="218"/>
      <c r="GV5" s="218"/>
      <c r="GW5" s="218"/>
      <c r="GX5" s="219"/>
      <c r="GY5" s="216">
        <v>0.25</v>
      </c>
      <c r="GZ5" s="217"/>
      <c r="HA5" s="217"/>
      <c r="HB5" s="217"/>
      <c r="HC5" s="217"/>
      <c r="HD5" s="218"/>
      <c r="HE5" s="218"/>
      <c r="HF5" s="218"/>
      <c r="HG5" s="219"/>
      <c r="HH5" s="216">
        <v>0.25</v>
      </c>
      <c r="HI5" s="217"/>
      <c r="HJ5" s="217"/>
      <c r="HK5" s="217"/>
      <c r="HL5" s="217"/>
      <c r="HM5" s="218"/>
      <c r="HN5" s="218"/>
      <c r="HO5" s="218"/>
      <c r="HP5" s="219"/>
      <c r="HQ5" s="144"/>
    </row>
    <row r="6" spans="1:225" ht="13.5" thickBot="1">
      <c r="A6" s="244" t="s">
        <v>73</v>
      </c>
      <c r="B6" s="245"/>
      <c r="C6" s="246"/>
      <c r="D6" s="121"/>
      <c r="E6" s="122"/>
      <c r="F6" s="122"/>
      <c r="G6" s="122"/>
      <c r="H6" s="122"/>
      <c r="I6" s="123"/>
      <c r="J6" s="123"/>
      <c r="K6" s="123"/>
      <c r="L6" s="124"/>
      <c r="M6" s="125"/>
      <c r="N6" s="122"/>
      <c r="O6" s="122"/>
      <c r="P6" s="122"/>
      <c r="Q6" s="122"/>
      <c r="R6" s="123"/>
      <c r="S6" s="123"/>
      <c r="T6" s="123"/>
      <c r="U6" s="124"/>
      <c r="V6" s="125"/>
      <c r="W6" s="122"/>
      <c r="X6" s="122"/>
      <c r="Y6" s="122"/>
      <c r="Z6" s="122"/>
      <c r="AA6" s="123"/>
      <c r="AB6" s="123"/>
      <c r="AC6" s="123"/>
      <c r="AD6" s="124"/>
      <c r="AE6" s="125"/>
      <c r="AF6" s="122"/>
      <c r="AG6" s="122"/>
      <c r="AH6" s="122"/>
      <c r="AI6" s="122"/>
      <c r="AJ6" s="123"/>
      <c r="AK6" s="5"/>
      <c r="AL6" s="5"/>
      <c r="AM6" s="4"/>
      <c r="AN6" s="132"/>
      <c r="AO6" s="125"/>
      <c r="AP6" s="122"/>
      <c r="AQ6" s="122"/>
      <c r="AR6" s="122"/>
      <c r="AS6" s="122"/>
      <c r="AT6" s="123"/>
      <c r="AU6" s="123"/>
      <c r="AV6" s="123"/>
      <c r="AW6" s="124"/>
      <c r="AX6" s="125"/>
      <c r="AY6" s="122"/>
      <c r="AZ6" s="122"/>
      <c r="BA6" s="122"/>
      <c r="BB6" s="122"/>
      <c r="BC6" s="123"/>
      <c r="BD6" s="123"/>
      <c r="BE6" s="123"/>
      <c r="BF6" s="124"/>
      <c r="BG6" s="125"/>
      <c r="BH6" s="122"/>
      <c r="BI6" s="122"/>
      <c r="BJ6" s="122"/>
      <c r="BK6" s="122"/>
      <c r="BL6" s="123"/>
      <c r="BM6" s="123"/>
      <c r="BN6" s="123"/>
      <c r="BO6" s="124"/>
      <c r="BP6" s="125"/>
      <c r="BQ6" s="122"/>
      <c r="BR6" s="122"/>
      <c r="BS6" s="122"/>
      <c r="BT6" s="122"/>
      <c r="BU6" s="123"/>
      <c r="BV6" s="5"/>
      <c r="BW6" s="5"/>
      <c r="BX6" s="4"/>
      <c r="BY6" s="149"/>
      <c r="BZ6" s="125"/>
      <c r="CA6" s="122"/>
      <c r="CB6" s="122"/>
      <c r="CC6" s="122"/>
      <c r="CD6" s="122"/>
      <c r="CE6" s="123"/>
      <c r="CF6" s="123"/>
      <c r="CG6" s="123"/>
      <c r="CH6" s="124"/>
      <c r="CI6" s="125"/>
      <c r="CJ6" s="122"/>
      <c r="CK6" s="122"/>
      <c r="CL6" s="122"/>
      <c r="CM6" s="122"/>
      <c r="CN6" s="123"/>
      <c r="CO6" s="123"/>
      <c r="CP6" s="123"/>
      <c r="CQ6" s="124"/>
      <c r="CR6" s="125"/>
      <c r="CS6" s="122"/>
      <c r="CT6" s="122"/>
      <c r="CU6" s="122"/>
      <c r="CV6" s="122"/>
      <c r="CW6" s="123"/>
      <c r="CX6" s="123"/>
      <c r="CY6" s="123"/>
      <c r="CZ6" s="124"/>
      <c r="DA6" s="125"/>
      <c r="DB6" s="122"/>
      <c r="DC6" s="122"/>
      <c r="DD6" s="122"/>
      <c r="DE6" s="122"/>
      <c r="DF6" s="123"/>
      <c r="DG6" s="5"/>
      <c r="DH6" s="5"/>
      <c r="DI6" s="4"/>
      <c r="DJ6" s="149"/>
      <c r="DK6" s="125"/>
      <c r="DL6" s="122"/>
      <c r="DM6" s="122"/>
      <c r="DN6" s="122"/>
      <c r="DO6" s="122"/>
      <c r="DP6" s="123"/>
      <c r="DQ6" s="123"/>
      <c r="DR6" s="123"/>
      <c r="DS6" s="124"/>
      <c r="DT6" s="125"/>
      <c r="DU6" s="122"/>
      <c r="DV6" s="122"/>
      <c r="DW6" s="122"/>
      <c r="DX6" s="122"/>
      <c r="DY6" s="123"/>
      <c r="DZ6" s="123"/>
      <c r="EA6" s="123"/>
      <c r="EB6" s="124"/>
      <c r="EC6" s="125"/>
      <c r="ED6" s="122"/>
      <c r="EE6" s="122"/>
      <c r="EF6" s="122"/>
      <c r="EG6" s="122"/>
      <c r="EH6" s="123"/>
      <c r="EI6" s="123"/>
      <c r="EJ6" s="123"/>
      <c r="EK6" s="124"/>
      <c r="EL6" s="125"/>
      <c r="EM6" s="122"/>
      <c r="EN6" s="122"/>
      <c r="EO6" s="122"/>
      <c r="EP6" s="122"/>
      <c r="EQ6" s="123"/>
      <c r="ER6" s="5"/>
      <c r="ES6" s="5"/>
      <c r="ET6" s="4"/>
      <c r="EU6" s="149"/>
      <c r="EV6" s="125"/>
      <c r="EW6" s="122"/>
      <c r="EX6" s="122"/>
      <c r="EY6" s="122"/>
      <c r="EZ6" s="122"/>
      <c r="FA6" s="123"/>
      <c r="FB6" s="123"/>
      <c r="FC6" s="123"/>
      <c r="FD6" s="124"/>
      <c r="FE6" s="125"/>
      <c r="FF6" s="122"/>
      <c r="FG6" s="122"/>
      <c r="FH6" s="122"/>
      <c r="FI6" s="122"/>
      <c r="FJ6" s="123"/>
      <c r="FK6" s="123"/>
      <c r="FL6" s="123"/>
      <c r="FM6" s="124"/>
      <c r="FN6" s="125"/>
      <c r="FO6" s="122"/>
      <c r="FP6" s="122"/>
      <c r="FQ6" s="122"/>
      <c r="FR6" s="122"/>
      <c r="FS6" s="123"/>
      <c r="FT6" s="123"/>
      <c r="FU6" s="123"/>
      <c r="FV6" s="124"/>
      <c r="FW6" s="125"/>
      <c r="FX6" s="122"/>
      <c r="FY6" s="122"/>
      <c r="FZ6" s="122"/>
      <c r="GA6" s="122"/>
      <c r="GB6" s="123"/>
      <c r="GC6" s="5"/>
      <c r="GD6" s="5"/>
      <c r="GE6" s="4"/>
      <c r="GF6" s="149"/>
      <c r="GG6" s="125"/>
      <c r="GH6" s="122"/>
      <c r="GI6" s="122"/>
      <c r="GJ6" s="122"/>
      <c r="GK6" s="122"/>
      <c r="GL6" s="123"/>
      <c r="GM6" s="123"/>
      <c r="GN6" s="123"/>
      <c r="GO6" s="124"/>
      <c r="GP6" s="125"/>
      <c r="GQ6" s="122"/>
      <c r="GR6" s="122"/>
      <c r="GS6" s="122"/>
      <c r="GT6" s="122"/>
      <c r="GU6" s="123"/>
      <c r="GV6" s="123"/>
      <c r="GW6" s="123"/>
      <c r="GX6" s="124"/>
      <c r="GY6" s="125"/>
      <c r="GZ6" s="122"/>
      <c r="HA6" s="122"/>
      <c r="HB6" s="122"/>
      <c r="HC6" s="122"/>
      <c r="HD6" s="123"/>
      <c r="HE6" s="123"/>
      <c r="HF6" s="123"/>
      <c r="HG6" s="124"/>
      <c r="HH6" s="125"/>
      <c r="HI6" s="122"/>
      <c r="HJ6" s="122"/>
      <c r="HK6" s="122"/>
      <c r="HL6" s="122"/>
      <c r="HM6" s="123"/>
      <c r="HN6" s="5"/>
      <c r="HO6" s="5"/>
      <c r="HP6" s="4"/>
      <c r="HQ6" s="145"/>
    </row>
    <row r="7" spans="1:225" ht="13.5" thickBot="1">
      <c r="A7" s="100" t="s">
        <v>6</v>
      </c>
      <c r="B7" s="101" t="s">
        <v>7</v>
      </c>
      <c r="C7" s="99" t="s">
        <v>26</v>
      </c>
      <c r="D7" s="24"/>
      <c r="E7" s="25"/>
      <c r="F7" s="25"/>
      <c r="G7" s="25"/>
      <c r="H7" s="25"/>
      <c r="I7" s="25"/>
      <c r="J7" s="25"/>
      <c r="K7" s="25"/>
      <c r="L7" s="26"/>
      <c r="M7" s="27"/>
      <c r="N7" s="28"/>
      <c r="O7" s="28"/>
      <c r="P7" s="28"/>
      <c r="Q7" s="28"/>
      <c r="R7" s="28"/>
      <c r="S7" s="28"/>
      <c r="T7" s="28"/>
      <c r="U7" s="29"/>
      <c r="V7" s="27"/>
      <c r="W7" s="28"/>
      <c r="X7" s="28"/>
      <c r="Y7" s="28"/>
      <c r="Z7" s="28"/>
      <c r="AA7" s="28"/>
      <c r="AB7" s="28"/>
      <c r="AC7" s="28"/>
      <c r="AD7" s="29"/>
      <c r="AE7" s="27"/>
      <c r="AF7" s="28"/>
      <c r="AG7" s="28"/>
      <c r="AH7" s="28"/>
      <c r="AI7" s="28"/>
      <c r="AJ7" s="28"/>
      <c r="AK7" s="28"/>
      <c r="AL7" s="28"/>
      <c r="AM7" s="29"/>
      <c r="AN7" s="44"/>
      <c r="AO7" s="30"/>
      <c r="AP7" s="31"/>
      <c r="AQ7" s="31"/>
      <c r="AR7" s="31"/>
      <c r="AS7" s="31"/>
      <c r="AT7" s="31"/>
      <c r="AU7" s="31"/>
      <c r="AV7" s="31"/>
      <c r="AW7" s="32"/>
      <c r="AX7" s="33"/>
      <c r="AY7" s="34"/>
      <c r="AZ7" s="34"/>
      <c r="BA7" s="34"/>
      <c r="BB7" s="34"/>
      <c r="BC7" s="34"/>
      <c r="BD7" s="34"/>
      <c r="BE7" s="34"/>
      <c r="BF7" s="35"/>
      <c r="BG7" s="33"/>
      <c r="BH7" s="34"/>
      <c r="BI7" s="34"/>
      <c r="BJ7" s="34"/>
      <c r="BK7" s="34"/>
      <c r="BL7" s="34"/>
      <c r="BM7" s="34"/>
      <c r="BN7" s="34"/>
      <c r="BO7" s="35"/>
      <c r="BP7" s="33"/>
      <c r="BQ7" s="34"/>
      <c r="BR7" s="34"/>
      <c r="BS7" s="34"/>
      <c r="BT7" s="34"/>
      <c r="BU7" s="34"/>
      <c r="BV7" s="34"/>
      <c r="BW7" s="34"/>
      <c r="BX7" s="35"/>
      <c r="BY7" s="197"/>
      <c r="BZ7" s="30"/>
      <c r="CA7" s="31"/>
      <c r="CB7" s="31"/>
      <c r="CC7" s="31"/>
      <c r="CD7" s="31"/>
      <c r="CE7" s="31"/>
      <c r="CF7" s="31"/>
      <c r="CG7" s="31"/>
      <c r="CH7" s="32"/>
      <c r="CI7" s="33"/>
      <c r="CJ7" s="34"/>
      <c r="CK7" s="34"/>
      <c r="CL7" s="34"/>
      <c r="CM7" s="34"/>
      <c r="CN7" s="34"/>
      <c r="CO7" s="34"/>
      <c r="CP7" s="34"/>
      <c r="CQ7" s="35"/>
      <c r="CR7" s="33"/>
      <c r="CS7" s="34"/>
      <c r="CT7" s="34"/>
      <c r="CU7" s="34"/>
      <c r="CV7" s="34"/>
      <c r="CW7" s="34"/>
      <c r="CX7" s="34"/>
      <c r="CY7" s="34"/>
      <c r="CZ7" s="35"/>
      <c r="DA7" s="33"/>
      <c r="DB7" s="34"/>
      <c r="DC7" s="34"/>
      <c r="DD7" s="34"/>
      <c r="DE7" s="34"/>
      <c r="DF7" s="34"/>
      <c r="DG7" s="34"/>
      <c r="DH7" s="34"/>
      <c r="DI7" s="35"/>
      <c r="DJ7" s="197"/>
      <c r="DK7" s="30"/>
      <c r="DL7" s="31"/>
      <c r="DM7" s="31"/>
      <c r="DN7" s="31"/>
      <c r="DO7" s="31"/>
      <c r="DP7" s="31"/>
      <c r="DQ7" s="31"/>
      <c r="DR7" s="31"/>
      <c r="DS7" s="32"/>
      <c r="DT7" s="33"/>
      <c r="DU7" s="34"/>
      <c r="DV7" s="34"/>
      <c r="DW7" s="34"/>
      <c r="DX7" s="34"/>
      <c r="DY7" s="34"/>
      <c r="DZ7" s="34"/>
      <c r="EA7" s="34"/>
      <c r="EB7" s="35"/>
      <c r="EC7" s="33"/>
      <c r="ED7" s="34"/>
      <c r="EE7" s="34"/>
      <c r="EF7" s="34"/>
      <c r="EG7" s="34"/>
      <c r="EH7" s="34"/>
      <c r="EI7" s="34"/>
      <c r="EJ7" s="34"/>
      <c r="EK7" s="35"/>
      <c r="EL7" s="33"/>
      <c r="EM7" s="34"/>
      <c r="EN7" s="34"/>
      <c r="EO7" s="34"/>
      <c r="EP7" s="34"/>
      <c r="EQ7" s="34"/>
      <c r="ER7" s="34"/>
      <c r="ES7" s="34"/>
      <c r="ET7" s="35"/>
      <c r="EU7" s="197"/>
      <c r="EV7" s="30"/>
      <c r="EW7" s="31"/>
      <c r="EX7" s="31"/>
      <c r="EY7" s="31"/>
      <c r="EZ7" s="31"/>
      <c r="FA7" s="31"/>
      <c r="FB7" s="31"/>
      <c r="FC7" s="31"/>
      <c r="FD7" s="32"/>
      <c r="FE7" s="33"/>
      <c r="FF7" s="34"/>
      <c r="FG7" s="34"/>
      <c r="FH7" s="34"/>
      <c r="FI7" s="34"/>
      <c r="FJ7" s="34"/>
      <c r="FK7" s="34"/>
      <c r="FL7" s="34"/>
      <c r="FM7" s="35"/>
      <c r="FN7" s="33"/>
      <c r="FO7" s="34"/>
      <c r="FP7" s="34"/>
      <c r="FQ7" s="34"/>
      <c r="FR7" s="34"/>
      <c r="FS7" s="34"/>
      <c r="FT7" s="34"/>
      <c r="FU7" s="34"/>
      <c r="FV7" s="35"/>
      <c r="FW7" s="33"/>
      <c r="FX7" s="34"/>
      <c r="FY7" s="34"/>
      <c r="FZ7" s="34"/>
      <c r="GA7" s="34"/>
      <c r="GB7" s="34"/>
      <c r="GC7" s="34"/>
      <c r="GD7" s="34"/>
      <c r="GE7" s="35"/>
      <c r="GF7" s="197"/>
      <c r="GG7" s="30"/>
      <c r="GH7" s="31"/>
      <c r="GI7" s="31"/>
      <c r="GJ7" s="31"/>
      <c r="GK7" s="31"/>
      <c r="GL7" s="31"/>
      <c r="GM7" s="31"/>
      <c r="GN7" s="31"/>
      <c r="GO7" s="32"/>
      <c r="GP7" s="33"/>
      <c r="GQ7" s="34"/>
      <c r="GR7" s="34"/>
      <c r="GS7" s="34"/>
      <c r="GT7" s="34"/>
      <c r="GU7" s="34"/>
      <c r="GV7" s="34"/>
      <c r="GW7" s="34"/>
      <c r="GX7" s="35"/>
      <c r="GY7" s="33"/>
      <c r="GZ7" s="34"/>
      <c r="HA7" s="34"/>
      <c r="HB7" s="34"/>
      <c r="HC7" s="34"/>
      <c r="HD7" s="34"/>
      <c r="HE7" s="34"/>
      <c r="HF7" s="34"/>
      <c r="HG7" s="35"/>
      <c r="HH7" s="33"/>
      <c r="HI7" s="34"/>
      <c r="HJ7" s="34"/>
      <c r="HK7" s="34"/>
      <c r="HL7" s="34"/>
      <c r="HM7" s="34"/>
      <c r="HN7" s="34"/>
      <c r="HO7" s="34"/>
      <c r="HP7" s="35"/>
      <c r="HQ7" s="44"/>
    </row>
    <row r="8" spans="1:225" ht="13.5" thickBot="1">
      <c r="A8" s="210"/>
      <c r="B8" s="210"/>
      <c r="C8" s="102">
        <f>Gesamt!O4</f>
      </c>
      <c r="D8" s="134"/>
      <c r="E8" s="135"/>
      <c r="F8" s="135"/>
      <c r="G8" s="135"/>
      <c r="H8" s="135"/>
      <c r="I8" s="136"/>
      <c r="J8" s="87" t="str">
        <f>IF(SUM(D8:I8)&lt;&gt;0,AVERAGE(D8:I8),"F")</f>
        <v>F</v>
      </c>
      <c r="K8" s="19">
        <f>IF(J8&lt;&gt;"F",D$5,IF(COUNT(J8,S8,AB8,AK8)&lt;=1,D$5,IF(COUNT(J8,S8,AB8,AK8)=2,D$5/2,IF(COUNT(J8,S8,AB8,AK8)=3,D$5/3,D$5))))</f>
        <v>0.25</v>
      </c>
      <c r="L8" s="20">
        <f>IF(J8="F","",SUM(K8,IF(S8="F",T8,0),IF(AB8="F",AC8,0),IF(AK8="F",AL8,0)))</f>
      </c>
      <c r="M8" s="134"/>
      <c r="N8" s="135"/>
      <c r="O8" s="135"/>
      <c r="P8" s="135"/>
      <c r="Q8" s="135"/>
      <c r="R8" s="136"/>
      <c r="S8" s="19" t="str">
        <f>IF(SUM(M8:R8)&lt;&gt;0,AVERAGE(M8:R8),"F")</f>
        <v>F</v>
      </c>
      <c r="T8" s="19">
        <f>IF(S8&lt;&gt;"F",M$5,IF(COUNT(J8,S8,AB8,AK8)&lt;=1,M$5,IF(COUNT(J8,S8,AB8,AK8)=2,M$5/2,IF(COUNT(J8,S8,AB8,AK8)=3,M$5/3,M$5))))</f>
        <v>0.25</v>
      </c>
      <c r="U8" s="20">
        <f>IF(S8="F","",SUM(T8,IF(J8="F",K8,0),IF(AB8="F",AC8,0),IF(AK8="F",AL8,0)))</f>
      </c>
      <c r="V8" s="134"/>
      <c r="W8" s="135"/>
      <c r="X8" s="135"/>
      <c r="Y8" s="135"/>
      <c r="Z8" s="135"/>
      <c r="AA8" s="136"/>
      <c r="AB8" s="19" t="str">
        <f>IF(SUM(V8:AA8)&lt;&gt;0,AVERAGE(V8:AA8),"F")</f>
        <v>F</v>
      </c>
      <c r="AC8" s="19">
        <f>IF(AB8&lt;&gt;"F",V$5,IF(COUNT(J8,S8,AB8,AK8)&lt;=1,V$5,IF(COUNT(J8,S8,AB8,AK8)=2,V$5/2,IF(COUNT(J8,S8,AB8,AK8)=3,V$5/3,V$5))))</f>
        <v>0.25</v>
      </c>
      <c r="AD8" s="20">
        <f>IF(AB8="F","",SUM(AC8,IF(S8="F",T8,0),IF(J8="F",K8,0),IF(AK8="F",AL8,0)))</f>
      </c>
      <c r="AE8" s="134"/>
      <c r="AF8" s="135"/>
      <c r="AG8" s="135"/>
      <c r="AH8" s="135"/>
      <c r="AI8" s="135"/>
      <c r="AJ8" s="136"/>
      <c r="AK8" s="74" t="str">
        <f>IF(SUM(AE8:AJ8)&lt;&gt;0,AVERAGE(AE8:AJ8),"F")</f>
        <v>F</v>
      </c>
      <c r="AL8" s="74">
        <f>IF(AK8&lt;&gt;"F",AE$5,IF(COUNT(J8,S8,AB8,AK8)&lt;=1,AE$5,IF(COUNT(J8,S8,AB8,AK8)=2,AE$5/2,IF(COUNT(J8,S8,AB8,AK8)=3,AE$5/3,AE$5))))</f>
        <v>0.25</v>
      </c>
      <c r="AM8" s="74">
        <f>IF(AK8="F","",SUM(AL8,IF(S8="F",T8,0),IF(AB8="F",AC8,0),IF(J8="F",K8,0)))</f>
      </c>
      <c r="AN8" s="133">
        <f>IF(AND(OR(MIN(D8:I8,M8:R8,V8:AA8,AE8:AJ8)&lt;1,MAX(D8:I8,M8:R8,V8:AA8,AE8:AJ8)&gt;6),OR(AK8&lt;&gt;"F",AB8&lt;&gt;"F",S8&lt;&gt;"F",J8&lt;&gt;"F")),"F",IF(COUNT(J8,S8,AB8,AK8)&gt;0,SUM(IF(J8&lt;&gt;"F",J8*L8,0),IF(S8&lt;&gt;"F",S8*U8,0),IF(AB8&lt;&gt;"F",AB8*AD8,0),IF(AK8&lt;&gt;"F",AK8*AM8,0)),""))</f>
      </c>
      <c r="AO8" s="134"/>
      <c r="AP8" s="135"/>
      <c r="AQ8" s="135"/>
      <c r="AR8" s="135"/>
      <c r="AS8" s="135"/>
      <c r="AT8" s="136"/>
      <c r="AU8" s="15" t="str">
        <f>IF(SUM(AO8:AT8)&lt;&gt;0,AVERAGE(AO8:AT8),"F")</f>
        <v>F</v>
      </c>
      <c r="AV8" s="15">
        <f>IF(AU8&lt;&gt;"F",AO$5,IF(COUNT(AU8,BD8,BM8,BV8)&lt;=1,AO$5,IF(COUNT(AU8,BD8,BM8,BV8)=2,AO$5/2,IF(COUNT(AU8,BD8,BM8,BV8)=3,AO$5/3,AO$5))))</f>
        <v>0.25</v>
      </c>
      <c r="AW8" s="16">
        <f>IF(AU8="F","",SUM(AV8,IF(BD8="F",BE8,0),IF(BM8="F",BN8,0),IF(BV8="F",BW8,0)))</f>
      </c>
      <c r="AX8" s="134"/>
      <c r="AY8" s="135"/>
      <c r="AZ8" s="135"/>
      <c r="BA8" s="135"/>
      <c r="BB8" s="135"/>
      <c r="BC8" s="136"/>
      <c r="BD8" s="15" t="str">
        <f>IF(SUM(AX8:BC8)&lt;&gt;0,AVERAGE(AX8:BC8),"F")</f>
        <v>F</v>
      </c>
      <c r="BE8" s="15">
        <f>IF(BD8&lt;&gt;"F",AX$5,IF(COUNT(AU8,BD8,BM8,BV8)&lt;=1,AX$5,IF(COUNT(AU8,BD8,BM8,BV8)=2,AX$5/2,IF(COUNT(AU8,BD8,BM8,BV8)=3,AX$5/3,AX$5))))</f>
        <v>0.25</v>
      </c>
      <c r="BF8" s="16">
        <f>IF(BD8="F","",SUM(BE8,IF(AU8="F",AV8,0),IF(BM8="F",BN8,0),IF(BV8="F",BW8,0)))</f>
      </c>
      <c r="BG8" s="134"/>
      <c r="BH8" s="135"/>
      <c r="BI8" s="135"/>
      <c r="BJ8" s="135"/>
      <c r="BK8" s="135"/>
      <c r="BL8" s="136"/>
      <c r="BM8" s="15" t="str">
        <f>IF(SUM(BG8:BL8)&lt;&gt;0,AVERAGE(BG8:BL8),"F")</f>
        <v>F</v>
      </c>
      <c r="BN8" s="15">
        <f>IF(BM8&lt;&gt;"F",BG$5,IF(COUNT(AU8,BD8,BM8,BV8)&lt;=1,BG$5,IF(COUNT(AU8,BD8,BM8,BV8)=2,BG$5/2,IF(COUNT(AU8,BD8,BM8,BV8)=3,BG$5/3,BG$5))))</f>
        <v>0.25</v>
      </c>
      <c r="BO8" s="16">
        <f>IF(BM8="F","",SUM(BN8,IF(BD8="F",BE8,0),IF(AU8="F",AV8,0),IF(BV8="F",BW8,0)))</f>
      </c>
      <c r="BP8" s="134"/>
      <c r="BQ8" s="135"/>
      <c r="BR8" s="135"/>
      <c r="BS8" s="135"/>
      <c r="BT8" s="135"/>
      <c r="BU8" s="136"/>
      <c r="BV8" s="77" t="str">
        <f>IF(SUM(BP8:BU8)&lt;&gt;0,AVERAGE(BP8:BU8),"F")</f>
        <v>F</v>
      </c>
      <c r="BW8" s="77">
        <f>IF(BV8&lt;&gt;"F",BP$5,IF(COUNT(AU8,BD8,BM8,BV8)&lt;=1,BP$5,IF(COUNT(AU8,BD8,BM8,BV8)=2,BP$5/2,IF(COUNT(AU8,BD8,BM8,BV8)=3,BP$5/3,BP$5))))</f>
        <v>0.25</v>
      </c>
      <c r="BX8" s="78">
        <f>IF(BV8="F","",SUM(BW8,IF(BD8="F",BE8,0),IF(BM8="F",BN8,0),IF(AU8="F",AV8,0)))</f>
      </c>
      <c r="BY8" s="146">
        <f>IF(AND(OR(MIN(AO8:AT8,AX8:BC8,BG8:BL8,BP8:BU8)&lt;1,MAX(AO8:AT8,AX8:BC8,BG8:BL8,BP8:BU8)&gt;6),OR(BV8&lt;&gt;"F",BM8&lt;&gt;"F",BD8&lt;&gt;"F",AU8&lt;&gt;"F")),"F",IF(COUNT(AU8,BD8,BM8,BV8)&gt;0,SUM(IF(AU8&lt;&gt;"F",AU8*AW8,0),IF(BD8&lt;&gt;"F",BD8*BF8,0),IF(BM8&lt;&gt;"F",BM8*BO8,0),IF(BV8&lt;&gt;"F",BV8*BX8,0)),""))</f>
      </c>
      <c r="BZ8" s="134"/>
      <c r="CA8" s="135"/>
      <c r="CB8" s="135"/>
      <c r="CC8" s="135"/>
      <c r="CD8" s="135"/>
      <c r="CE8" s="136"/>
      <c r="CF8" s="15" t="str">
        <f>IF(SUM(BZ8:CE8)&lt;&gt;0,AVERAGE(BZ8:CE8),"F")</f>
        <v>F</v>
      </c>
      <c r="CG8" s="15">
        <f>IF(CF8&lt;&gt;"F",BZ$5,IF(COUNT(CF8,CO8,CX8,DG8)&lt;=1,BZ$5,IF(COUNT(CF8,CO8,CX8,DG8)=2,BZ$5/2,IF(COUNT(CF8,CO8,CX8,DG8)=3,BZ$5/3,BZ$5))))</f>
        <v>0.25</v>
      </c>
      <c r="CH8" s="16">
        <f>IF(CF8="F","",SUM(CG8,IF(CO8="F",CP8,0),IF(CX8="F",CY8,0),IF(DG8="F",DH8,0)))</f>
      </c>
      <c r="CI8" s="134"/>
      <c r="CJ8" s="135"/>
      <c r="CK8" s="135"/>
      <c r="CL8" s="135"/>
      <c r="CM8" s="135"/>
      <c r="CN8" s="136"/>
      <c r="CO8" s="15" t="str">
        <f>IF(SUM(CI8:CN8)&lt;&gt;0,AVERAGE(CI8:CN8),"F")</f>
        <v>F</v>
      </c>
      <c r="CP8" s="15">
        <f>IF(CO8&lt;&gt;"F",CI$5,IF(COUNT(CF8,CO8,CX8,DG8)&lt;=1,CI$5,IF(COUNT(CF8,CO8,CX8,DG8)=2,CI$5/2,IF(COUNT(CF8,CO8,CX8,DG8)=3,CI$5/3,CI$5))))</f>
        <v>0.25</v>
      </c>
      <c r="CQ8" s="16">
        <f>IF(CO8="F","",SUM(CP8,IF(CF8="F",CG8,0),IF(CX8="F",CY8,0),IF(DG8="F",DH8,0)))</f>
      </c>
      <c r="CR8" s="134"/>
      <c r="CS8" s="135"/>
      <c r="CT8" s="135"/>
      <c r="CU8" s="135"/>
      <c r="CV8" s="135"/>
      <c r="CW8" s="136"/>
      <c r="CX8" s="15" t="str">
        <f>IF(SUM(CR8:CW8)&lt;&gt;0,AVERAGE(CR8:CW8),"F")</f>
        <v>F</v>
      </c>
      <c r="CY8" s="15">
        <f>IF(CX8&lt;&gt;"F",CR$5,IF(COUNT(CF8,CO8,CX8,DG8)&lt;=1,CR$5,IF(COUNT(CF8,CO8,CX8,DG8)=2,CR$5/2,IF(COUNT(CF8,CO8,CX8,DG8)=3,CR$5/3,CR$5))))</f>
        <v>0.25</v>
      </c>
      <c r="CZ8" s="16">
        <f>IF(CX8="F","",SUM(CY8,IF(CO8="F",CP8,0),IF(CF8="F",CG8,0),IF(DG8="F",DH8,0)))</f>
      </c>
      <c r="DA8" s="134"/>
      <c r="DB8" s="135"/>
      <c r="DC8" s="135"/>
      <c r="DD8" s="135"/>
      <c r="DE8" s="135"/>
      <c r="DF8" s="136"/>
      <c r="DG8" s="15" t="str">
        <f>IF(SUM(DA8:DF8)&lt;&gt;0,AVERAGE(DA8:DF8),"F")</f>
        <v>F</v>
      </c>
      <c r="DH8" s="15">
        <f>IF(DG8&lt;&gt;"F",DA$5,IF(COUNT(CF8,CO8,CX8,DG8)&lt;=1,DA$5,IF(COUNT(CF8,CO8,CX8,DG8)=2,DA$5/2,IF(COUNT(CF8,CO8,CX8,DG8)=3,DA$5/3,DA$5))))</f>
        <v>0.25</v>
      </c>
      <c r="DI8" s="16">
        <f>IF(DG8="F","",SUM(DH8,IF(CO8="F",CP8,0),IF(CX8="F",CY8,0),IF(CF8="F",CG8,0)))</f>
      </c>
      <c r="DJ8" s="146">
        <f>IF(AND(OR(MIN(BZ8:CE8,CI8:CN8,CR8:CW8,DA8:DF8)&lt;1,MAX(BZ8:CE8,CI8:CN8,CR8:CW8,DA8:DF8)&gt;6),OR(DG8&lt;&gt;"F",CX8&lt;&gt;"F",CO8&lt;&gt;"F",CF8&lt;&gt;"F")),"F",IF(COUNT(CF8,CO8,CX8,DG8)&gt;0,SUM(IF(CF8&lt;&gt;"F",CF8*CH8,0),IF(CO8&lt;&gt;"F",CO8*CQ8,0),IF(CX8&lt;&gt;"F",CX8*CZ8,0),IF(DG8&lt;&gt;"F",DG8*DI8,0)),""))</f>
      </c>
      <c r="DK8" s="134"/>
      <c r="DL8" s="135"/>
      <c r="DM8" s="135"/>
      <c r="DN8" s="135"/>
      <c r="DO8" s="135"/>
      <c r="DP8" s="136"/>
      <c r="DQ8" s="15" t="str">
        <f>IF(SUM(DK8:DP8)&lt;&gt;0,AVERAGE(DK8:DP8),"F")</f>
        <v>F</v>
      </c>
      <c r="DR8" s="15">
        <f>IF(DQ8&lt;&gt;"F",DK$5,IF(COUNT(DQ8,DZ8,EI8,ER8)&lt;=1,DK$5,IF(COUNT(DQ8,DZ8,EI8,ER8)=2,DK$5/2,IF(COUNT(DQ8,DZ8,EI8,ER8)=3,DK$5/3,DK$5))))</f>
        <v>0.25</v>
      </c>
      <c r="DS8" s="16">
        <f>IF(DQ8="F","",SUM(DR8,IF(DZ8="F",EA8,0),IF(EI8="F",EJ8,0),IF(ER8="F",ES8,0)))</f>
      </c>
      <c r="DT8" s="134"/>
      <c r="DU8" s="135"/>
      <c r="DV8" s="135"/>
      <c r="DW8" s="135"/>
      <c r="DX8" s="135"/>
      <c r="DY8" s="136"/>
      <c r="DZ8" s="15" t="str">
        <f>IF(SUM(DT8:DY8)&lt;&gt;0,AVERAGE(DT8:DY8),"F")</f>
        <v>F</v>
      </c>
      <c r="EA8" s="15">
        <f>IF(DZ8&lt;&gt;"F",DT$5,IF(COUNT(DQ8,DZ8,EI8,ER8)&lt;=1,DT$5,IF(COUNT(DQ8,DZ8,EI8,ER8)=2,DT$5/2,IF(COUNT(DQ8,DZ8,EI8,ER8)=3,DT$5/3,DT$5))))</f>
        <v>0.25</v>
      </c>
      <c r="EB8" s="16">
        <f>IF(DZ8="F","",SUM(EA8,IF(DQ8="F",DR8,0),IF(EI8="F",EJ8,0),IF(ER8="F",ES8,0)))</f>
      </c>
      <c r="EC8" s="134"/>
      <c r="ED8" s="135"/>
      <c r="EE8" s="135"/>
      <c r="EF8" s="135"/>
      <c r="EG8" s="135"/>
      <c r="EH8" s="136"/>
      <c r="EI8" s="15" t="str">
        <f>IF(SUM(EC8:EH8)&lt;&gt;0,AVERAGE(EC8:EH8),"F")</f>
        <v>F</v>
      </c>
      <c r="EJ8" s="15">
        <f>IF(EI8&lt;&gt;"F",EC$5,IF(COUNT(DQ8,DZ8,EI8,ER8)&lt;=1,EC$5,IF(COUNT(DQ8,DZ8,EI8,ER8)=2,EC$5/2,IF(COUNT(DQ8,DZ8,EI8,ER8)=3,EC$5/3,EC$5))))</f>
        <v>0.2</v>
      </c>
      <c r="EK8" s="16">
        <f>IF(EI8="F","",SUM(EJ8,IF(DZ8="F",EA8,0),IF(DQ8="F",DR8,0),IF(ER8="F",ES8,0)))</f>
      </c>
      <c r="EL8" s="134"/>
      <c r="EM8" s="135"/>
      <c r="EN8" s="135"/>
      <c r="EO8" s="135"/>
      <c r="EP8" s="135"/>
      <c r="EQ8" s="136"/>
      <c r="ER8" s="77" t="str">
        <f>IF(SUM(EL8:EQ8)&lt;&gt;0,AVERAGE(EL8:EQ8),"F")</f>
        <v>F</v>
      </c>
      <c r="ES8" s="77">
        <f>IF(ER8&lt;&gt;"F",EL$5,IF(COUNT(DQ8,DZ8,EI8,ER8)&lt;=1,EL$5,IF(COUNT(DQ8,DZ8,EI8,ER8)=2,EL$5/2,IF(COUNT(DQ8,DZ8,EI8,ER8)=3,EL$5/3,EL$5))))</f>
        <v>0.3</v>
      </c>
      <c r="ET8" s="78">
        <f>IF(ER8="F","",SUM(ES8,IF(DZ8="F",EA8,0),IF(EI8="F",EJ8,0),IF(DQ8="F",DR8,0)))</f>
      </c>
      <c r="EU8" s="146">
        <f>IF(AND(OR(MIN(DK8:DP8,DT8:DY8,EC8:EH8,EL8:EQ8)&lt;1,MAX(DK8:DP8,DT8:DY8,EC8:EH8,EL8:EQ8)&gt;6),OR(ER8&lt;&gt;"F",EI8&lt;&gt;"F",DZ8&lt;&gt;"F",DQ8&lt;&gt;"F")),"F",IF(COUNT(DQ8,DZ8,EI8,ER8)&gt;0,SUM(IF(DQ8&lt;&gt;"F",DQ8*DS8,0),IF(DZ8&lt;&gt;"F",DZ8*EB8,0),IF(EI8&lt;&gt;"F",EI8*EK8,0),IF(ER8&lt;&gt;"F",ER8*ET8,0)),""))</f>
      </c>
      <c r="EV8" s="134"/>
      <c r="EW8" s="135"/>
      <c r="EX8" s="135"/>
      <c r="EY8" s="135"/>
      <c r="EZ8" s="135"/>
      <c r="FA8" s="136"/>
      <c r="FB8" s="15" t="str">
        <f>IF(SUM(EV8:FA8)&lt;&gt;0,AVERAGE(EV8:FA8),"F")</f>
        <v>F</v>
      </c>
      <c r="FC8" s="15">
        <f>IF(FB8&lt;&gt;"F",EV$5,IF(COUNT(FB8,FK8,FT8,GC8)&lt;=1,EV$5,IF(COUNT(FB8,FK8,FT8,GC8)=2,EV$5/2,IF(COUNT(FB8,FK8,FT8,GC8)=3,EV$5/3,EV$5))))</f>
        <v>0.25</v>
      </c>
      <c r="FD8" s="16">
        <f>IF(FB8="F","",SUM(FC8,IF(FK8="F",FL8,0),IF(FT8="F",FU8,0),IF(GC8="F",GD8,0)))</f>
      </c>
      <c r="FE8" s="134"/>
      <c r="FF8" s="135"/>
      <c r="FG8" s="135"/>
      <c r="FH8" s="135"/>
      <c r="FI8" s="135"/>
      <c r="FJ8" s="136"/>
      <c r="FK8" s="15" t="str">
        <f>IF(SUM(FE8:FJ8)&lt;&gt;0,AVERAGE(FE8:FJ8),"F")</f>
        <v>F</v>
      </c>
      <c r="FL8" s="15">
        <f>IF(FK8&lt;&gt;"F",FE$5,IF(COUNT(FB8,FK8,FT8,GC8)&lt;=1,FE$5,IF(COUNT(FB8,FK8,FT8,GC8)=2,FE$5/2,IF(COUNT(FB8,FK8,FT8,GC8)=3,FE$5/3,FE$5))))</f>
        <v>0.25</v>
      </c>
      <c r="FM8" s="16">
        <f>IF(FK8="F","",SUM(FL8,IF(FB8="F",FC8,0),IF(FT8="F",FU8,0),IF(GC8="F",GD8,0)))</f>
      </c>
      <c r="FN8" s="134"/>
      <c r="FO8" s="135"/>
      <c r="FP8" s="135"/>
      <c r="FQ8" s="135"/>
      <c r="FR8" s="135"/>
      <c r="FS8" s="136"/>
      <c r="FT8" s="15" t="str">
        <f>IF(SUM(FN8:FS8)&lt;&gt;0,AVERAGE(FN8:FS8),"F")</f>
        <v>F</v>
      </c>
      <c r="FU8" s="15">
        <f>IF(FT8&lt;&gt;"F",FN$5,IF(COUNT(FB8,FK8,FT8,GC8)&lt;=1,FN$5,IF(COUNT(FB8,FK8,FT8,GC8)=2,FN$5/2,IF(COUNT(FB8,FK8,FT8,GC8)=3,FN$5/3,FN$5))))</f>
        <v>0.25</v>
      </c>
      <c r="FV8" s="16">
        <f>IF(FT8="F","",SUM(FU8,IF(FK8="F",FL8,0),IF(FB8="F",FC8,0),IF(GC8="F",GD8,0)))</f>
      </c>
      <c r="FW8" s="134"/>
      <c r="FX8" s="135"/>
      <c r="FY8" s="135"/>
      <c r="FZ8" s="135"/>
      <c r="GA8" s="135"/>
      <c r="GB8" s="136"/>
      <c r="GC8" s="77" t="str">
        <f>IF(SUM(FW8:GB8)&lt;&gt;0,AVERAGE(FW8:GB8),"F")</f>
        <v>F</v>
      </c>
      <c r="GD8" s="77">
        <f>IF(GC8&lt;&gt;"F",FW$5,IF(COUNT(FB8,FK8,FT8,GC8)&lt;=1,FW$5,IF(COUNT(FB8,FK8,FT8,GC8)=2,FW$5/2,IF(COUNT(FB8,FK8,FT8,GC8)=3,FW$5/3,FW$5))))</f>
        <v>0.25</v>
      </c>
      <c r="GE8" s="78">
        <f>IF(GC8="F","",SUM(GD8,IF(FK8="F",FL8,0),IF(FT8="F",FU8,0),IF(FB8="F",FC8,0)))</f>
      </c>
      <c r="GF8" s="150">
        <f>IF(AND(OR(MIN(EV8:FA8,FE8:FJ8,FN8:FS8,FW8:GB8)&lt;1,MAX(EV8:FA8,FE8:FJ8,FN8:FS8,FW8:GB8)&gt;6),OR(GC8&lt;&gt;"F",FT8&lt;&gt;"F",FK8&lt;&gt;"F",FB8&lt;&gt;"F")),"F",IF(COUNT(FB8,FK8,FT8,GC8)&gt;0,SUM(IF(FB8&lt;&gt;"F",FB8*FD8,0),IF(FK8&lt;&gt;"F",FK8*FM8,0),IF(FT8&lt;&gt;"F",FT8*FV8,0),IF(GC8&lt;&gt;"F",GC8*GE8,0)),""))</f>
      </c>
      <c r="GG8" s="134"/>
      <c r="GH8" s="135"/>
      <c r="GI8" s="135"/>
      <c r="GJ8" s="135"/>
      <c r="GK8" s="135"/>
      <c r="GL8" s="136"/>
      <c r="GM8" s="15" t="str">
        <f>IF(SUM(GG8:GL8)&lt;&gt;0,AVERAGE(GG8:GL8),"F")</f>
        <v>F</v>
      </c>
      <c r="GN8" s="15">
        <f>IF(GM8&lt;&gt;"F",GG$5,IF(COUNT(GM8,GV8,HE8,HN8)&lt;=1,GG$5,IF(COUNT(GM8,GV8,HE8,HN8)=2,GG$5/2,IF(COUNT(GM8,GV8,HE8,HN8)=3,GG$5/3,GG$5))))</f>
        <v>0.25</v>
      </c>
      <c r="GO8" s="16">
        <f>IF(GM8="F","",SUM(GN8,IF(GV8="F",GW8,0),IF(HE8="F",HF8,0),IF(HN8="F",HO8,0)))</f>
      </c>
      <c r="GP8" s="134"/>
      <c r="GQ8" s="135"/>
      <c r="GR8" s="135"/>
      <c r="GS8" s="135"/>
      <c r="GT8" s="135"/>
      <c r="GU8" s="136"/>
      <c r="GV8" s="15" t="str">
        <f>IF(SUM(GP8:GU8)&lt;&gt;0,AVERAGE(GP8:GU8),"F")</f>
        <v>F</v>
      </c>
      <c r="GW8" s="15">
        <f>IF(GV8&lt;&gt;"F",GP$5,IF(COUNT(GM8,GV8,HE8,HN8)&lt;=1,GP$5,IF(COUNT(GM8,GV8,HE8,HN8)=2,GP$5/2,IF(COUNT(GM8,GV8,HE8,HN8)=3,GP$5/3,GP$5))))</f>
        <v>0.25</v>
      </c>
      <c r="GX8" s="16">
        <f>IF(GV8="F","",SUM(GW8,IF(GM8="F",GN8,0),IF(HE8="F",HF8,0),IF(HN8="F",HO8,0)))</f>
      </c>
      <c r="GY8" s="134"/>
      <c r="GZ8" s="135"/>
      <c r="HA8" s="135"/>
      <c r="HB8" s="135"/>
      <c r="HC8" s="135"/>
      <c r="HD8" s="136"/>
      <c r="HE8" s="15" t="str">
        <f>IF(SUM(GY8:HD8)&lt;&gt;0,AVERAGE(GY8:HD8),"F")</f>
        <v>F</v>
      </c>
      <c r="HF8" s="15">
        <f>IF(HE8&lt;&gt;"F",GY$5,IF(COUNT(GM8,GV8,HE8,HN8)&lt;=1,GY$5,IF(COUNT(GM8,GV8,HE8,HN8)=2,GY$5/2,IF(COUNT(GM8,GV8,HE8,HN8)=3,GY$5/3,GY$5))))</f>
        <v>0.25</v>
      </c>
      <c r="HG8" s="16">
        <f>IF(HE8="F","",SUM(HF8,IF(GV8="F",GW8,0),IF(GM8="F",GN8,0),IF(HN8="F",HO8,0)))</f>
      </c>
      <c r="HH8" s="134"/>
      <c r="HI8" s="135"/>
      <c r="HJ8" s="135"/>
      <c r="HK8" s="135"/>
      <c r="HL8" s="135"/>
      <c r="HM8" s="136"/>
      <c r="HN8" s="15" t="str">
        <f>IF(SUM(HH8:HM8)&lt;&gt;0,AVERAGE(HH8:HM8),"F")</f>
        <v>F</v>
      </c>
      <c r="HO8" s="15">
        <f>IF(HN8&lt;&gt;"F",HH$5,IF(COUNT(GM8,GV8,HE8,HN8)&lt;=1,HH$5,IF(COUNT(GM8,GV8,HE8,HN8)=2,HH$5/2,IF(COUNT(GM8,GV8,HE8,HN8)=3,HH$5/3,HH$5))))</f>
        <v>0.25</v>
      </c>
      <c r="HP8" s="16">
        <f>IF(HN8="F","",SUM(HO8,IF(GV8="F",GW8,0),IF(HE8="F",HF8,0),IF(GM8="F",GN8,0)))</f>
      </c>
      <c r="HQ8" s="146">
        <f>IF(AND(OR(MIN(GG8:GL8,GP8:GU8,GY8:HD8,HH8:HM8)&lt;1,MAX(GG8:GL8,GP8:GU8,GY8:HD8,HH8:HM8)&gt;6),OR(HN8&lt;&gt;"F",HE8&lt;&gt;"F",GV8&lt;&gt;"F",GM8&lt;&gt;"F")),"F",IF(COUNT(GM8,GV8,HE8,HN8)&gt;0,SUM(IF(GM8&lt;&gt;"F",GM8*GO8,0),IF(GV8&lt;&gt;"F",GV8*GX8,0),IF(HE8&lt;&gt;"F",HE8*HG8,0),IF(HN8&lt;&gt;"F",HN8*HP8,0)),""))</f>
      </c>
    </row>
    <row r="9" spans="1:225" ht="13.5" thickBot="1">
      <c r="A9" s="210"/>
      <c r="B9" s="210"/>
      <c r="C9" s="102">
        <f>Gesamt!O5</f>
      </c>
      <c r="D9" s="137"/>
      <c r="E9" s="138"/>
      <c r="F9" s="138"/>
      <c r="G9" s="138"/>
      <c r="H9" s="138"/>
      <c r="I9" s="139"/>
      <c r="J9" s="88" t="str">
        <f aca="true" t="shared" si="0" ref="J9:J39">IF(SUM(D9:I9)&lt;&gt;0,AVERAGE(D9:I9),"F")</f>
        <v>F</v>
      </c>
      <c r="K9" s="17">
        <f aca="true" t="shared" si="1" ref="K9:K39">IF(J9&lt;&gt;"F",D$5,IF(COUNT(J9,S9,AB9,AK9)&lt;=1,D$5,IF(COUNT(J9,S9,AB9,AK9)=2,D$5/2,IF(COUNT(J9,S9,AB9,AK9)=3,D$5/3,D$5))))</f>
        <v>0.25</v>
      </c>
      <c r="L9" s="18">
        <f aca="true" t="shared" si="2" ref="L9:L39">IF(J9="F","",SUM(K9,IF(S9="F",T9,0),IF(AB9="F",AC9,0),IF(AK9="F",AL9,0)))</f>
      </c>
      <c r="M9" s="137"/>
      <c r="N9" s="138"/>
      <c r="O9" s="138"/>
      <c r="P9" s="138"/>
      <c r="Q9" s="138"/>
      <c r="R9" s="139"/>
      <c r="S9" s="19" t="str">
        <f aca="true" t="shared" si="3" ref="S9:S39">IF(SUM(M9:R9)&lt;&gt;0,AVERAGE(M9:R9),"F")</f>
        <v>F</v>
      </c>
      <c r="T9" s="19">
        <f aca="true" t="shared" si="4" ref="T9:T39">IF(S9&lt;&gt;"F",M$5,IF(COUNT(J9,S9,AB9,AK9)&lt;=1,M$5,IF(COUNT(J9,S9,AB9,AK9)=2,M$5/2,IF(COUNT(J9,S9,AB9,AK9)=3,M$5/3,M$5))))</f>
        <v>0.25</v>
      </c>
      <c r="U9" s="20">
        <f aca="true" t="shared" si="5" ref="U9:U39">IF(S9="F","",SUM(T9,IF(J9="F",K9,0),IF(AB9="F",AC9,0),IF(AK9="F",AL9,0)))</f>
      </c>
      <c r="V9" s="137"/>
      <c r="W9" s="138"/>
      <c r="X9" s="138"/>
      <c r="Y9" s="138"/>
      <c r="Z9" s="138"/>
      <c r="AA9" s="139"/>
      <c r="AB9" s="19" t="str">
        <f aca="true" t="shared" si="6" ref="AB9:AB39">IF(SUM(V9:AA9)&lt;&gt;0,AVERAGE(V9:AA9),"F")</f>
        <v>F</v>
      </c>
      <c r="AC9" s="19">
        <f aca="true" t="shared" si="7" ref="AC9:AC39">IF(AB9&lt;&gt;"F",V$5,IF(COUNT(J9,S9,AB9,AK9)&lt;=1,V$5,IF(COUNT(J9,S9,AB9,AK9)=2,V$5/2,IF(COUNT(J9,S9,AB9,AK9)=3,V$5/3,V$5))))</f>
        <v>0.25</v>
      </c>
      <c r="AD9" s="20">
        <f aca="true" t="shared" si="8" ref="AD9:AD39">IF(AB9="F","",SUM(AC9,IF(S9="F",T9,0),IF(J9="F",K9,0),IF(AK9="F",AL9,0)))</f>
      </c>
      <c r="AE9" s="137"/>
      <c r="AF9" s="138"/>
      <c r="AG9" s="138"/>
      <c r="AH9" s="138"/>
      <c r="AI9" s="138"/>
      <c r="AJ9" s="139"/>
      <c r="AK9" s="75" t="str">
        <f aca="true" t="shared" si="9" ref="AK9:AK38">IF(SUM(AE9:AJ9)&lt;&gt;0,AVERAGE(AE9:AJ9),"F")</f>
        <v>F</v>
      </c>
      <c r="AL9" s="75">
        <f aca="true" t="shared" si="10" ref="AL9:AL38">IF(AK9&lt;&gt;"F",AE$5,IF(COUNT(J9,S9,AB9,AK9)&lt;=1,AE$5,IF(COUNT(J9,S9,AB9,AK9)=2,AE$5/2,IF(COUNT(J9,S9,AB9,AK9)=3,AE$5/3,AE$5))))</f>
        <v>0.25</v>
      </c>
      <c r="AM9" s="75">
        <f aca="true" t="shared" si="11" ref="AM9:AM38">IF(AK9="F","",SUM(AL9,IF(S9="F",T9,0),IF(AB9="F",AC9,0),IF(J9="F",K9,0)))</f>
      </c>
      <c r="AN9" s="133">
        <f>IF(AND(OR(MIN(D9:I9,M9:R9,V9:AA9,AE9:AJ9)&lt;1,MAX(D9:I9,M9:R9,V9:AA9,AE9:AJ9)&gt;6),OR(AK9&lt;&gt;"F",AB9&lt;&gt;"F",S9&lt;&gt;"F",J9&lt;&gt;"F")),"F",IF(COUNT(J9,S9,AB9,AK9)&gt;0,SUM(IF(J9&lt;&gt;"F",J9*L9,0),IF(S9&lt;&gt;"F",S9*U9,0),IF(AB9&lt;&gt;"F",AB9*AD9,0),IF(AK9&lt;&gt;"F",AK9*AM9,0)),""))</f>
      </c>
      <c r="AO9" s="137"/>
      <c r="AP9" s="138"/>
      <c r="AQ9" s="138"/>
      <c r="AR9" s="138"/>
      <c r="AS9" s="138"/>
      <c r="AT9" s="139"/>
      <c r="AU9" s="15" t="str">
        <f aca="true" t="shared" si="12" ref="AU9:AU38">IF(SUM(AO9:AT9)&lt;&gt;0,AVERAGE(AO9:AT9),"F")</f>
        <v>F</v>
      </c>
      <c r="AV9" s="15">
        <f aca="true" t="shared" si="13" ref="AV9:AV38">IF(AU9&lt;&gt;"F",AO$5,IF(COUNT(AU9,BD9,BM9,BV9)&lt;=1,AO$5,IF(COUNT(AU9,BD9,BM9,BV9)=2,AO$5/2,IF(COUNT(AU9,BD9,BM9,BV9)=3,AO$5/3,AO$5))))</f>
        <v>0.25</v>
      </c>
      <c r="AW9" s="16">
        <f aca="true" t="shared" si="14" ref="AW9:AW38">IF(AU9="F","",SUM(AV9,IF(BD9="F",BE9,0),IF(BM9="F",BN9,0),IF(BV9="F",BW9,0)))</f>
      </c>
      <c r="AX9" s="137"/>
      <c r="AY9" s="138"/>
      <c r="AZ9" s="138"/>
      <c r="BA9" s="138"/>
      <c r="BB9" s="138"/>
      <c r="BC9" s="139"/>
      <c r="BD9" s="15" t="str">
        <f aca="true" t="shared" si="15" ref="BD9:BD38">IF(SUM(AX9:BC9)&lt;&gt;0,AVERAGE(AX9:BC9),"F")</f>
        <v>F</v>
      </c>
      <c r="BE9" s="15">
        <f aca="true" t="shared" si="16" ref="BE9:BE38">IF(BD9&lt;&gt;"F",AX$5,IF(COUNT(AU9,BD9,BM9,BV9)&lt;=1,AX$5,IF(COUNT(AU9,BD9,BM9,BV9)=2,AX$5/2,IF(COUNT(AU9,BD9,BM9,BV9)=3,AX$5/3,AX$5))))</f>
        <v>0.25</v>
      </c>
      <c r="BF9" s="16">
        <f aca="true" t="shared" si="17" ref="BF9:BF38">IF(BD9="F","",SUM(BE9,IF(AU9="F",AV9,0),IF(BM9="F",BN9,0),IF(BV9="F",BW9,0)))</f>
      </c>
      <c r="BG9" s="137"/>
      <c r="BH9" s="138"/>
      <c r="BI9" s="138"/>
      <c r="BJ9" s="138"/>
      <c r="BK9" s="138"/>
      <c r="BL9" s="139"/>
      <c r="BM9" s="15" t="str">
        <f aca="true" t="shared" si="18" ref="BM9:BM38">IF(SUM(BG9:BL9)&lt;&gt;0,AVERAGE(BG9:BL9),"F")</f>
        <v>F</v>
      </c>
      <c r="BN9" s="15">
        <f aca="true" t="shared" si="19" ref="BN9:BN38">IF(BM9&lt;&gt;"F",BG$5,IF(COUNT(AU9,BD9,BM9,BV9)&lt;=1,BG$5,IF(COUNT(AU9,BD9,BM9,BV9)=2,BG$5/2,IF(COUNT(AU9,BD9,BM9,BV9)=3,BG$5/3,BG$5))))</f>
        <v>0.25</v>
      </c>
      <c r="BO9" s="16">
        <f aca="true" t="shared" si="20" ref="BO9:BO38">IF(BM9="F","",SUM(BN9,IF(BD9="F",BE9,0),IF(AU9="F",AV9,0),IF(BV9="F",BW9,0)))</f>
      </c>
      <c r="BP9" s="137"/>
      <c r="BQ9" s="138"/>
      <c r="BR9" s="138"/>
      <c r="BS9" s="138"/>
      <c r="BT9" s="138"/>
      <c r="BU9" s="139"/>
      <c r="BV9" s="79" t="str">
        <f aca="true" t="shared" si="21" ref="BV9:BV38">IF(SUM(BP9:BU9)&lt;&gt;0,AVERAGE(BP9:BU9),"F")</f>
        <v>F</v>
      </c>
      <c r="BW9" s="79">
        <f aca="true" t="shared" si="22" ref="BW9:BW38">IF(BV9&lt;&gt;"F",BP$5,IF(COUNT(AU9,BD9,BM9,BV9)&lt;=1,BP$5,IF(COUNT(AU9,BD9,BM9,BV9)=2,BP$5/2,IF(COUNT(AU9,BD9,BM9,BV9)=3,BP$5/3,BP$5))))</f>
        <v>0.25</v>
      </c>
      <c r="BX9" s="80">
        <f aca="true" t="shared" si="23" ref="BX9:BX38">IF(BV9="F","",SUM(BW9,IF(BD9="F",BE9,0),IF(BM9="F",BN9,0),IF(AU9="F",AV9,0)))</f>
      </c>
      <c r="BY9" s="147">
        <f>IF(AND(OR(MIN(AO9:AT9,AX9:BC9,BG9:BL9,BP9:BU9)&lt;1,MAX(AO9:AT9,AX9:BC9,BG9:BL9,BP9:BU9)&gt;6),OR(BV9&lt;&gt;"F",BM9&lt;&gt;"F",BD9&lt;&gt;"F",AU9&lt;&gt;"F")),"F",IF(COUNT(AU9,BD9,BM9,BV9)&gt;0,SUM(IF(AU9&lt;&gt;"F",AU9*AW9,0),IF(BD9&lt;&gt;"F",BD9*BF9,0),IF(BM9&lt;&gt;"F",BM9*BO9,0),IF(BV9&lt;&gt;"F",BV9*BX9,0)),""))</f>
      </c>
      <c r="BZ9" s="137"/>
      <c r="CA9" s="138"/>
      <c r="CB9" s="138"/>
      <c r="CC9" s="138"/>
      <c r="CD9" s="138"/>
      <c r="CE9" s="139"/>
      <c r="CF9" s="15" t="str">
        <f aca="true" t="shared" si="24" ref="CF9:CF39">IF(SUM(BZ9:CE9)&lt;&gt;0,AVERAGE(BZ9:CE9),"F")</f>
        <v>F</v>
      </c>
      <c r="CG9" s="15">
        <f aca="true" t="shared" si="25" ref="CG9:CG39">IF(CF9&lt;&gt;"F",BZ$5,IF(COUNT(CF9,CO9,CX9,DG9)&lt;=1,BZ$5,IF(COUNT(CF9,CO9,CX9,DG9)=2,BZ$5/2,IF(COUNT(CF9,CO9,CX9,DG9)=3,BZ$5/3,BZ$5))))</f>
        <v>0.25</v>
      </c>
      <c r="CH9" s="16">
        <f aca="true" t="shared" si="26" ref="CH9:CH39">IF(CF9="F","",SUM(CG9,IF(CO9="F",CP9,0),IF(CX9="F",CY9,0),IF(DG9="F",DH9,0)))</f>
      </c>
      <c r="CI9" s="137"/>
      <c r="CJ9" s="138"/>
      <c r="CK9" s="138"/>
      <c r="CL9" s="138"/>
      <c r="CM9" s="138"/>
      <c r="CN9" s="139"/>
      <c r="CO9" s="15" t="str">
        <f aca="true" t="shared" si="27" ref="CO9:CO39">IF(SUM(CI9:CN9)&lt;&gt;0,AVERAGE(CI9:CN9),"F")</f>
        <v>F</v>
      </c>
      <c r="CP9" s="15">
        <f aca="true" t="shared" si="28" ref="CP9:CP39">IF(CO9&lt;&gt;"F",CI$5,IF(COUNT(CF9,CO9,CX9,DG9)&lt;=1,CI$5,IF(COUNT(CF9,CO9,CX9,DG9)=2,CI$5/2,IF(COUNT(CF9,CO9,CX9,DG9)=3,CI$5/3,CI$5))))</f>
        <v>0.25</v>
      </c>
      <c r="CQ9" s="16">
        <f aca="true" t="shared" si="29" ref="CQ9:CQ39">IF(CO9="F","",SUM(CP9,IF(CF9="F",CG9,0),IF(CX9="F",CY9,0),IF(DG9="F",DH9,0)))</f>
      </c>
      <c r="CR9" s="137"/>
      <c r="CS9" s="138"/>
      <c r="CT9" s="138"/>
      <c r="CU9" s="138"/>
      <c r="CV9" s="138"/>
      <c r="CW9" s="139"/>
      <c r="CX9" s="15" t="str">
        <f aca="true" t="shared" si="30" ref="CX9:CX39">IF(SUM(CR9:CW9)&lt;&gt;0,AVERAGE(CR9:CW9),"F")</f>
        <v>F</v>
      </c>
      <c r="CY9" s="15">
        <f aca="true" t="shared" si="31" ref="CY9:CY39">IF(CX9&lt;&gt;"F",CR$5,IF(COUNT(CF9,CO9,CX9,DG9)&lt;=1,CR$5,IF(COUNT(CF9,CO9,CX9,DG9)=2,CR$5/2,IF(COUNT(CF9,CO9,CX9,DG9)=3,CR$5/3,CR$5))))</f>
        <v>0.25</v>
      </c>
      <c r="CZ9" s="16">
        <f aca="true" t="shared" si="32" ref="CZ9:CZ39">IF(CX9="F","",SUM(CY9,IF(CO9="F",CP9,0),IF(CF9="F",CG9,0),IF(DG9="F",DH9,0)))</f>
      </c>
      <c r="DA9" s="137"/>
      <c r="DB9" s="138"/>
      <c r="DC9" s="138"/>
      <c r="DD9" s="138"/>
      <c r="DE9" s="138"/>
      <c r="DF9" s="139"/>
      <c r="DG9" s="6" t="str">
        <f aca="true" t="shared" si="33" ref="DG9:DG38">IF(SUM(DA9:DF9)&lt;&gt;0,AVERAGE(DA9:DF9),"F")</f>
        <v>F</v>
      </c>
      <c r="DH9" s="6">
        <f aca="true" t="shared" si="34" ref="DH9:DH38">IF(DG9&lt;&gt;"F",DA$5,IF(COUNT(CF9,CO9,CX9,DG9)&lt;=1,DA$5,IF(COUNT(CF9,CO9,CX9,DG9)=2,DA$5/2,IF(COUNT(CF9,CO9,CX9,DG9)=3,DA$5/3,DA$5))))</f>
        <v>0.25</v>
      </c>
      <c r="DI9" s="1">
        <f aca="true" t="shared" si="35" ref="DI9:DI38">IF(DG9="F","",SUM(DH9,IF(CO9="F",CP9,0),IF(CX9="F",CY9,0),IF(CF9="F",CG9,0)))</f>
      </c>
      <c r="DJ9" s="147">
        <f>IF(AND(OR(MIN(BZ9:CE9,CI9:CN9,CR9:CW9,DA9:DF9)&lt;1,MAX(BZ9:CE9,CI9:CN9,CR9:CW9,DA9:DF9)&gt;6),OR(DG9&lt;&gt;"F",CX9&lt;&gt;"F",CO9&lt;&gt;"F",CF9&lt;&gt;"F")),"F",IF(COUNT(CF9,CO9,CX9,DG9)&gt;0,SUM(IF(CF9&lt;&gt;"F",CF9*CH9,0),IF(CO9&lt;&gt;"F",CO9*CQ9,0),IF(CX9&lt;&gt;"F",CX9*CZ9,0),IF(DG9&lt;&gt;"F",DG9*DI9,0)),""))</f>
      </c>
      <c r="DK9" s="137"/>
      <c r="DL9" s="138"/>
      <c r="DM9" s="138"/>
      <c r="DN9" s="138"/>
      <c r="DO9" s="138"/>
      <c r="DP9" s="139"/>
      <c r="DQ9" s="15" t="str">
        <f aca="true" t="shared" si="36" ref="DQ9:DQ39">IF(SUM(DK9:DP9)&lt;&gt;0,AVERAGE(DK9:DP9),"F")</f>
        <v>F</v>
      </c>
      <c r="DR9" s="15">
        <f aca="true" t="shared" si="37" ref="DR9:DR39">IF(DQ9&lt;&gt;"F",DK$5,IF(COUNT(DQ9,DZ9,EI9,ER9)&lt;=1,DK$5,IF(COUNT(DQ9,DZ9,EI9,ER9)=2,DK$5/2,IF(COUNT(DQ9,DZ9,EI9,ER9)=3,DK$5/3,DK$5))))</f>
        <v>0.25</v>
      </c>
      <c r="DS9" s="16">
        <f aca="true" t="shared" si="38" ref="DS9:DS39">IF(DQ9="F","",SUM(DR9,IF(DZ9="F",EA9,0),IF(EI9="F",EJ9,0),IF(ER9="F",ES9,0)))</f>
      </c>
      <c r="DT9" s="137"/>
      <c r="DU9" s="138"/>
      <c r="DV9" s="138"/>
      <c r="DW9" s="138"/>
      <c r="DX9" s="138"/>
      <c r="DY9" s="139"/>
      <c r="DZ9" s="15" t="str">
        <f>IF(SUM(DT9:DY9)&lt;&gt;0,AVERAGE(DT9:DY9),"F")</f>
        <v>F</v>
      </c>
      <c r="EA9" s="15">
        <f aca="true" t="shared" si="39" ref="EA9:EA39">IF(DZ9&lt;&gt;"F",DT$5,IF(COUNT(DQ9,DZ9,EI9,ER9)&lt;=1,DT$5,IF(COUNT(DQ9,DZ9,EI9,ER9)=2,DT$5/2,IF(COUNT(DQ9,DZ9,EI9,ER9)=3,DT$5/3,DT$5))))</f>
        <v>0.25</v>
      </c>
      <c r="EB9" s="16">
        <f aca="true" t="shared" si="40" ref="EB9:EB39">IF(DZ9="F","",SUM(EA9,IF(DQ9="F",DR9,0),IF(EI9="F",EJ9,0),IF(ER9="F",ES9,0)))</f>
      </c>
      <c r="EC9" s="137"/>
      <c r="ED9" s="138"/>
      <c r="EE9" s="138"/>
      <c r="EF9" s="138"/>
      <c r="EG9" s="138"/>
      <c r="EH9" s="139"/>
      <c r="EI9" s="15" t="str">
        <f>IF(SUM(EC9:EH9)&lt;&gt;0,AVERAGE(EC9:EH9),"F")</f>
        <v>F</v>
      </c>
      <c r="EJ9" s="15">
        <f aca="true" t="shared" si="41" ref="EJ9:EJ39">IF(EI9&lt;&gt;"F",EC$5,IF(COUNT(DQ9,DZ9,EI9,ER9)&lt;=1,EC$5,IF(COUNT(DQ9,DZ9,EI9,ER9)=2,EC$5/2,IF(COUNT(DQ9,DZ9,EI9,ER9)=3,EC$5/3,EC$5))))</f>
        <v>0.2</v>
      </c>
      <c r="EK9" s="16">
        <f aca="true" t="shared" si="42" ref="EK9:EK39">IF(EI9="F","",SUM(EJ9,IF(DZ9="F",EA9,0),IF(DQ9="F",DR9,0),IF(ER9="F",ES9,0)))</f>
      </c>
      <c r="EL9" s="137"/>
      <c r="EM9" s="138"/>
      <c r="EN9" s="138"/>
      <c r="EO9" s="138"/>
      <c r="EP9" s="138"/>
      <c r="EQ9" s="139"/>
      <c r="ER9" s="79" t="str">
        <f aca="true" t="shared" si="43" ref="ER9:ER38">IF(SUM(EL9:EQ9)&lt;&gt;0,AVERAGE(EL9:EQ9),"F")</f>
        <v>F</v>
      </c>
      <c r="ES9" s="79">
        <f aca="true" t="shared" si="44" ref="ES9:ES38">IF(ER9&lt;&gt;"F",EL$5,IF(COUNT(DQ9,DZ9,EI9,ER9)&lt;=1,EL$5,IF(COUNT(DQ9,DZ9,EI9,ER9)=2,EL$5/2,IF(COUNT(DQ9,DZ9,EI9,ER9)=3,EL$5/3,EL$5))))</f>
        <v>0.3</v>
      </c>
      <c r="ET9" s="80">
        <f aca="true" t="shared" si="45" ref="ET9:ET38">IF(ER9="F","",SUM(ES9,IF(DZ9="F",EA9,0),IF(EI9="F",EJ9,0),IF(DQ9="F",DR9,0)))</f>
      </c>
      <c r="EU9" s="147">
        <f>IF(AND(OR(MIN(DK9:DP9,DT9:DY9,EC9:EH9,EL9:EQ9)&lt;1,MAX(DK9:DP9,DT9:DY9,EC9:EH9,EL9:EQ9)&gt;6),OR(ER9&lt;&gt;"F",EI9&lt;&gt;"F",DZ9&lt;&gt;"F",DQ9&lt;&gt;"F")),"F",IF(COUNT(DQ9,DZ9,EI9,ER9)&gt;0,SUM(IF(DQ9&lt;&gt;"F",DQ9*DS9,0),IF(DZ9&lt;&gt;"F",DZ9*EB9,0),IF(EI9&lt;&gt;"F",EI9*EK9,0),IF(ER9&lt;&gt;"F",ER9*ET9,0)),""))</f>
      </c>
      <c r="EV9" s="137"/>
      <c r="EW9" s="138"/>
      <c r="EX9" s="138"/>
      <c r="EY9" s="138"/>
      <c r="EZ9" s="138"/>
      <c r="FA9" s="139"/>
      <c r="FB9" s="15" t="str">
        <f>IF(SUM(EV9:FA9)&lt;&gt;0,AVERAGE(EV9:FA9),"F")</f>
        <v>F</v>
      </c>
      <c r="FC9" s="15">
        <f aca="true" t="shared" si="46" ref="FC9:FC39">IF(FB9&lt;&gt;"F",EV$5,IF(COUNT(FB9,FK9,FT9,GC9)&lt;=1,EV$5,IF(COUNT(FB9,FK9,FT9,GC9)=2,EV$5/2,IF(COUNT(FB9,FK9,FT9,GC9)=3,EV$5/3,EV$5))))</f>
        <v>0.25</v>
      </c>
      <c r="FD9" s="16">
        <f aca="true" t="shared" si="47" ref="FD9:FD39">IF(FB9="F","",SUM(FC9,IF(FK9="F",FL9,0),IF(FT9="F",FU9,0),IF(GC9="F",GD9,0)))</f>
      </c>
      <c r="FE9" s="137"/>
      <c r="FF9" s="138"/>
      <c r="FG9" s="138"/>
      <c r="FH9" s="138"/>
      <c r="FI9" s="138"/>
      <c r="FJ9" s="139"/>
      <c r="FK9" s="15" t="str">
        <f>IF(SUM(FE9:FJ9)&lt;&gt;0,AVERAGE(FE9:FJ9),"F")</f>
        <v>F</v>
      </c>
      <c r="FL9" s="15">
        <f aca="true" t="shared" si="48" ref="FL9:FL39">IF(FK9&lt;&gt;"F",FE$5,IF(COUNT(FB9,FK9,FT9,GC9)&lt;=1,FE$5,IF(COUNT(FB9,FK9,FT9,GC9)=2,FE$5/2,IF(COUNT(FB9,FK9,FT9,GC9)=3,FE$5/3,FE$5))))</f>
        <v>0.25</v>
      </c>
      <c r="FM9" s="16">
        <f aca="true" t="shared" si="49" ref="FM9:FM39">IF(FK9="F","",SUM(FL9,IF(FB9="F",FC9,0),IF(FT9="F",FU9,0),IF(GC9="F",GD9,0)))</f>
      </c>
      <c r="FN9" s="137"/>
      <c r="FO9" s="138"/>
      <c r="FP9" s="138"/>
      <c r="FQ9" s="138"/>
      <c r="FR9" s="138"/>
      <c r="FS9" s="139"/>
      <c r="FT9" s="15" t="str">
        <f>IF(SUM(FN9:FS9)&lt;&gt;0,AVERAGE(FN9:FS9),"F")</f>
        <v>F</v>
      </c>
      <c r="FU9" s="15">
        <f aca="true" t="shared" si="50" ref="FU9:FU39">IF(FT9&lt;&gt;"F",FN$5,IF(COUNT(FB9,FK9,FT9,GC9)&lt;=1,FN$5,IF(COUNT(FB9,FK9,FT9,GC9)=2,FN$5/2,IF(COUNT(FB9,FK9,FT9,GC9)=3,FN$5/3,FN$5))))</f>
        <v>0.25</v>
      </c>
      <c r="FV9" s="16">
        <f aca="true" t="shared" si="51" ref="FV9:FV39">IF(FT9="F","",SUM(FU9,IF(FK9="F",FL9,0),IF(FB9="F",FC9,0),IF(GC9="F",GD9,0)))</f>
      </c>
      <c r="FW9" s="137"/>
      <c r="FX9" s="138"/>
      <c r="FY9" s="138"/>
      <c r="FZ9" s="138"/>
      <c r="GA9" s="138"/>
      <c r="GB9" s="139"/>
      <c r="GC9" s="79" t="str">
        <f aca="true" t="shared" si="52" ref="GC9:GC38">IF(SUM(FW9:GB9)&lt;&gt;0,AVERAGE(FW9:GB9),"F")</f>
        <v>F</v>
      </c>
      <c r="GD9" s="79">
        <f aca="true" t="shared" si="53" ref="GD9:GD38">IF(GC9&lt;&gt;"F",FW$5,IF(COUNT(FB9,FK9,FT9,GC9)&lt;=1,FW$5,IF(COUNT(FB9,FK9,FT9,GC9)=2,FW$5/2,IF(COUNT(FB9,FK9,FT9,GC9)=3,FW$5/3,FW$5))))</f>
        <v>0.25</v>
      </c>
      <c r="GE9" s="80">
        <f aca="true" t="shared" si="54" ref="GE9:GE38">IF(GC9="F","",SUM(GD9,IF(FK9="F",FL9,0),IF(FT9="F",FU9,0),IF(FB9="F",FC9,0)))</f>
      </c>
      <c r="GF9" s="151">
        <f>IF(AND(OR(MIN(EV9:FA9,FE9:FJ9,FN9:FS9,FW9:GB9)&lt;1,MAX(EV9:FA9,FE9:FJ9,FN9:FS9,FW9:GB9)&gt;6),OR(GC9&lt;&gt;"F",FT9&lt;&gt;"F",FK9&lt;&gt;"F",FB9&lt;&gt;"F")),"F",IF(COUNT(FB9,FK9,FT9,GC9)&gt;0,SUM(IF(FB9&lt;&gt;"F",FB9*FD9,0),IF(FK9&lt;&gt;"F",FK9*FM9,0),IF(FT9&lt;&gt;"F",FT9*FV9,0),IF(GC9&lt;&gt;"F",GC9*GE9,0)),""))</f>
      </c>
      <c r="GG9" s="137"/>
      <c r="GH9" s="138"/>
      <c r="GI9" s="138"/>
      <c r="GJ9" s="138"/>
      <c r="GK9" s="138"/>
      <c r="GL9" s="139"/>
      <c r="GM9" s="15" t="str">
        <f>IF(SUM(GG9:GL9)&lt;&gt;0,AVERAGE(GG9:GL9),"F")</f>
        <v>F</v>
      </c>
      <c r="GN9" s="15">
        <f aca="true" t="shared" si="55" ref="GN9:GN39">IF(GM9&lt;&gt;"F",GG$5,IF(COUNT(GM9,GV9,HE9,HN9)&lt;=1,GG$5,IF(COUNT(GM9,GV9,HE9,HN9)=2,GG$5/2,IF(COUNT(GM9,GV9,HE9,HN9)=3,GG$5/3,GG$5))))</f>
        <v>0.25</v>
      </c>
      <c r="GO9" s="16">
        <f aca="true" t="shared" si="56" ref="GO9:GO39">IF(GM9="F","",SUM(GN9,IF(GV9="F",GW9,0),IF(HE9="F",HF9,0),IF(HN9="F",HO9,0)))</f>
      </c>
      <c r="GP9" s="137"/>
      <c r="GQ9" s="138"/>
      <c r="GR9" s="138"/>
      <c r="GS9" s="138"/>
      <c r="GT9" s="138"/>
      <c r="GU9" s="139"/>
      <c r="GV9" s="15" t="str">
        <f>IF(SUM(GP9:GU9)&lt;&gt;0,AVERAGE(GP9:GU9),"F")</f>
        <v>F</v>
      </c>
      <c r="GW9" s="15">
        <f aca="true" t="shared" si="57" ref="GW9:GW39">IF(GV9&lt;&gt;"F",GP$5,IF(COUNT(GM9,GV9,HE9,HN9)&lt;=1,GP$5,IF(COUNT(GM9,GV9,HE9,HN9)=2,GP$5/2,IF(COUNT(GM9,GV9,HE9,HN9)=3,GP$5/3,GP$5))))</f>
        <v>0.25</v>
      </c>
      <c r="GX9" s="16">
        <f aca="true" t="shared" si="58" ref="GX9:GX39">IF(GV9="F","",SUM(GW9,IF(GM9="F",GN9,0),IF(HE9="F",HF9,0),IF(HN9="F",HO9,0)))</f>
      </c>
      <c r="GY9" s="137"/>
      <c r="GZ9" s="138"/>
      <c r="HA9" s="138"/>
      <c r="HB9" s="138"/>
      <c r="HC9" s="138"/>
      <c r="HD9" s="139"/>
      <c r="HE9" s="15" t="str">
        <f>IF(SUM(GY9:HD9)&lt;&gt;0,AVERAGE(GY9:HD9),"F")</f>
        <v>F</v>
      </c>
      <c r="HF9" s="15">
        <f aca="true" t="shared" si="59" ref="HF9:HF39">IF(HE9&lt;&gt;"F",GY$5,IF(COUNT(GM9,GV9,HE9,HN9)&lt;=1,GY$5,IF(COUNT(GM9,GV9,HE9,HN9)=2,GY$5/2,IF(COUNT(GM9,GV9,HE9,HN9)=3,GY$5/3,GY$5))))</f>
        <v>0.25</v>
      </c>
      <c r="HG9" s="16">
        <f aca="true" t="shared" si="60" ref="HG9:HG39">IF(HE9="F","",SUM(HF9,IF(GV9="F",GW9,0),IF(GM9="F",GN9,0),IF(HN9="F",HO9,0)))</f>
      </c>
      <c r="HH9" s="137"/>
      <c r="HI9" s="138"/>
      <c r="HJ9" s="138"/>
      <c r="HK9" s="138"/>
      <c r="HL9" s="138"/>
      <c r="HM9" s="139"/>
      <c r="HN9" s="6" t="str">
        <f aca="true" t="shared" si="61" ref="HN9:HN38">IF(SUM(HH9:HM9)&lt;&gt;0,AVERAGE(HH9:HM9),"F")</f>
        <v>F</v>
      </c>
      <c r="HO9" s="6">
        <f aca="true" t="shared" si="62" ref="HO9:HO38">IF(HN9&lt;&gt;"F",HH$5,IF(COUNT(GM9,GV9,HE9,HN9)&lt;=1,HH$5,IF(COUNT(GM9,GV9,HE9,HN9)=2,HH$5/2,IF(COUNT(GM9,GV9,HE9,HN9)=3,HH$5/3,HH$5))))</f>
        <v>0.25</v>
      </c>
      <c r="HP9" s="1">
        <f aca="true" t="shared" si="63" ref="HP9:HP38">IF(HN9="F","",SUM(HO9,IF(GV9="F",GW9,0),IF(HE9="F",HF9,0),IF(GM9="F",GN9,0)))</f>
      </c>
      <c r="HQ9" s="147">
        <f>IF(AND(OR(MIN(GG9:GL9,GP9:GU9,GY9:HD9,HH9:HM9)&lt;1,MAX(GG9:GL9,GP9:GU9,GY9:HD9,HH9:HM9)&gt;6),OR(HN9&lt;&gt;"F",HE9&lt;&gt;"F",GV9&lt;&gt;"F",GM9&lt;&gt;"F")),"F",IF(COUNT(GM9,GV9,HE9,HN9)&gt;0,SUM(IF(GM9&lt;&gt;"F",GM9*GO9,0),IF(GV9&lt;&gt;"F",GV9*GX9,0),IF(HE9&lt;&gt;"F",HE9*HG9,0),IF(HN9&lt;&gt;"F",HN9*HP9,0)),""))</f>
      </c>
    </row>
    <row r="10" spans="1:225" ht="13.5" thickBot="1">
      <c r="A10" s="210"/>
      <c r="B10" s="210"/>
      <c r="C10" s="102">
        <f>Gesamt!O6</f>
      </c>
      <c r="D10" s="137"/>
      <c r="E10" s="138"/>
      <c r="F10" s="138"/>
      <c r="G10" s="138"/>
      <c r="H10" s="138"/>
      <c r="I10" s="139"/>
      <c r="J10" s="88" t="str">
        <f t="shared" si="0"/>
        <v>F</v>
      </c>
      <c r="K10" s="17">
        <f t="shared" si="1"/>
        <v>0.25</v>
      </c>
      <c r="L10" s="18">
        <f t="shared" si="2"/>
      </c>
      <c r="M10" s="137"/>
      <c r="N10" s="138"/>
      <c r="O10" s="138"/>
      <c r="P10" s="138"/>
      <c r="Q10" s="138"/>
      <c r="R10" s="139"/>
      <c r="S10" s="19" t="str">
        <f t="shared" si="3"/>
        <v>F</v>
      </c>
      <c r="T10" s="19">
        <f t="shared" si="4"/>
        <v>0.25</v>
      </c>
      <c r="U10" s="20">
        <f t="shared" si="5"/>
      </c>
      <c r="V10" s="137"/>
      <c r="W10" s="138"/>
      <c r="X10" s="138"/>
      <c r="Y10" s="138"/>
      <c r="Z10" s="138"/>
      <c r="AA10" s="139"/>
      <c r="AB10" s="19" t="str">
        <f t="shared" si="6"/>
        <v>F</v>
      </c>
      <c r="AC10" s="19">
        <f t="shared" si="7"/>
        <v>0.25</v>
      </c>
      <c r="AD10" s="20">
        <f t="shared" si="8"/>
      </c>
      <c r="AE10" s="137"/>
      <c r="AF10" s="138"/>
      <c r="AG10" s="138"/>
      <c r="AH10" s="138"/>
      <c r="AI10" s="138"/>
      <c r="AJ10" s="139"/>
      <c r="AK10" s="75" t="str">
        <f t="shared" si="9"/>
        <v>F</v>
      </c>
      <c r="AL10" s="75">
        <f t="shared" si="10"/>
        <v>0.25</v>
      </c>
      <c r="AM10" s="75">
        <f t="shared" si="11"/>
      </c>
      <c r="AN10" s="133">
        <f aca="true" t="shared" si="64" ref="AN10:AN39">IF(AND(OR(MIN(D10:I10,M10:R10,V10:AA10,AE10:AJ10)&lt;1,MAX(D10:I10,M10:R10,V10:AA10,AE10:AJ10)&gt;6),OR(AK10&lt;&gt;"F",AB10&lt;&gt;"F",S10&lt;&gt;"F",J10&lt;&gt;"F")),"F",IF(COUNT(J10,S10,AB10,AK10)&gt;0,SUM(IF(J10&lt;&gt;"F",J10*L10,0),IF(S10&lt;&gt;"F",S10*U10,0),IF(AB10&lt;&gt;"F",AB10*AD10,0),IF(AK10&lt;&gt;"F",AK10*AM10,0)),""))</f>
      </c>
      <c r="AO10" s="137"/>
      <c r="AP10" s="138"/>
      <c r="AQ10" s="138"/>
      <c r="AR10" s="138"/>
      <c r="AS10" s="138"/>
      <c r="AT10" s="139"/>
      <c r="AU10" s="15" t="str">
        <f t="shared" si="12"/>
        <v>F</v>
      </c>
      <c r="AV10" s="15">
        <f t="shared" si="13"/>
        <v>0.25</v>
      </c>
      <c r="AW10" s="16">
        <f t="shared" si="14"/>
      </c>
      <c r="AX10" s="137"/>
      <c r="AY10" s="138"/>
      <c r="AZ10" s="138"/>
      <c r="BA10" s="138"/>
      <c r="BB10" s="138"/>
      <c r="BC10" s="139"/>
      <c r="BD10" s="15" t="str">
        <f t="shared" si="15"/>
        <v>F</v>
      </c>
      <c r="BE10" s="15">
        <f t="shared" si="16"/>
        <v>0.25</v>
      </c>
      <c r="BF10" s="16">
        <f t="shared" si="17"/>
      </c>
      <c r="BG10" s="137"/>
      <c r="BH10" s="138"/>
      <c r="BI10" s="138"/>
      <c r="BJ10" s="138"/>
      <c r="BK10" s="138"/>
      <c r="BL10" s="139"/>
      <c r="BM10" s="15" t="str">
        <f t="shared" si="18"/>
        <v>F</v>
      </c>
      <c r="BN10" s="15">
        <f t="shared" si="19"/>
        <v>0.25</v>
      </c>
      <c r="BO10" s="16">
        <f t="shared" si="20"/>
      </c>
      <c r="BP10" s="137"/>
      <c r="BQ10" s="138"/>
      <c r="BR10" s="138"/>
      <c r="BS10" s="138"/>
      <c r="BT10" s="138"/>
      <c r="BU10" s="139"/>
      <c r="BV10" s="79" t="str">
        <f t="shared" si="21"/>
        <v>F</v>
      </c>
      <c r="BW10" s="79">
        <f t="shared" si="22"/>
        <v>0.25</v>
      </c>
      <c r="BX10" s="80">
        <f t="shared" si="23"/>
      </c>
      <c r="BY10" s="147">
        <f aca="true" t="shared" si="65" ref="BY10:BY39">IF(AND(OR(MIN(AO10:AT10,AX10:BC10,BG10:BL10,BP10:BU10)&lt;1,MAX(AO10:AT10,AX10:BC10,BG10:BL10,BP10:BU10)&gt;6),OR(BV10&lt;&gt;"F",BM10&lt;&gt;"F",BD10&lt;&gt;"F",AU10&lt;&gt;"F")),"F",IF(COUNT(AU10,BD10,BM10,BV10)&gt;0,SUM(IF(AU10&lt;&gt;"F",AU10*AW10,0),IF(BD10&lt;&gt;"F",BD10*BF10,0),IF(BM10&lt;&gt;"F",BM10*BO10,0),IF(BV10&lt;&gt;"F",BV10*BX10,0)),""))</f>
      </c>
      <c r="BZ10" s="137"/>
      <c r="CA10" s="138"/>
      <c r="CB10" s="138"/>
      <c r="CC10" s="138"/>
      <c r="CD10" s="138"/>
      <c r="CE10" s="139"/>
      <c r="CF10" s="15" t="str">
        <f t="shared" si="24"/>
        <v>F</v>
      </c>
      <c r="CG10" s="15">
        <f t="shared" si="25"/>
        <v>0.25</v>
      </c>
      <c r="CH10" s="16">
        <f t="shared" si="26"/>
      </c>
      <c r="CI10" s="137"/>
      <c r="CJ10" s="138"/>
      <c r="CK10" s="138"/>
      <c r="CL10" s="138"/>
      <c r="CM10" s="138"/>
      <c r="CN10" s="139"/>
      <c r="CO10" s="15" t="str">
        <f t="shared" si="27"/>
        <v>F</v>
      </c>
      <c r="CP10" s="15">
        <f t="shared" si="28"/>
        <v>0.25</v>
      </c>
      <c r="CQ10" s="16">
        <f t="shared" si="29"/>
      </c>
      <c r="CR10" s="137"/>
      <c r="CS10" s="138"/>
      <c r="CT10" s="138"/>
      <c r="CU10" s="138"/>
      <c r="CV10" s="138"/>
      <c r="CW10" s="139"/>
      <c r="CX10" s="15" t="str">
        <f t="shared" si="30"/>
        <v>F</v>
      </c>
      <c r="CY10" s="15">
        <f t="shared" si="31"/>
        <v>0.25</v>
      </c>
      <c r="CZ10" s="16">
        <f t="shared" si="32"/>
      </c>
      <c r="DA10" s="137"/>
      <c r="DB10" s="138"/>
      <c r="DC10" s="138"/>
      <c r="DD10" s="138"/>
      <c r="DE10" s="138"/>
      <c r="DF10" s="139"/>
      <c r="DG10" s="6" t="str">
        <f t="shared" si="33"/>
        <v>F</v>
      </c>
      <c r="DH10" s="6">
        <f t="shared" si="34"/>
        <v>0.25</v>
      </c>
      <c r="DI10" s="1">
        <f t="shared" si="35"/>
      </c>
      <c r="DJ10" s="147">
        <f aca="true" t="shared" si="66" ref="DJ10:DJ39">IF(AND(OR(MIN(BZ10:CE10,CI10:CN10,CR10:CW10,DA10:DF10)&lt;1,MAX(BZ10:CE10,CI10:CN10,CR10:CW10,DA10:DF10)&gt;6),OR(DG10&lt;&gt;"F",CX10&lt;&gt;"F",CO10&lt;&gt;"F",CF10&lt;&gt;"F")),"F",IF(COUNT(CF10,CO10,CX10,DG10)&gt;0,SUM(IF(CF10&lt;&gt;"F",CF10*CH10,0),IF(CO10&lt;&gt;"F",CO10*CQ10,0),IF(CX10&lt;&gt;"F",CX10*CZ10,0),IF(DG10&lt;&gt;"F",DG10*DI10,0)),""))</f>
      </c>
      <c r="DK10" s="137"/>
      <c r="DL10" s="138"/>
      <c r="DM10" s="138"/>
      <c r="DN10" s="138"/>
      <c r="DO10" s="138"/>
      <c r="DP10" s="139"/>
      <c r="DQ10" s="15" t="str">
        <f t="shared" si="36"/>
        <v>F</v>
      </c>
      <c r="DR10" s="15">
        <f t="shared" si="37"/>
        <v>0.25</v>
      </c>
      <c r="DS10" s="16">
        <f t="shared" si="38"/>
      </c>
      <c r="DT10" s="137"/>
      <c r="DU10" s="138"/>
      <c r="DV10" s="138"/>
      <c r="DW10" s="138"/>
      <c r="DX10" s="138"/>
      <c r="DY10" s="139"/>
      <c r="DZ10" s="15" t="str">
        <f>IF(SUM(DT10:DY10)&lt;&gt;0,AVERAGE(DT10:DY10),"F")</f>
        <v>F</v>
      </c>
      <c r="EA10" s="15">
        <f t="shared" si="39"/>
        <v>0.25</v>
      </c>
      <c r="EB10" s="16">
        <f t="shared" si="40"/>
      </c>
      <c r="EC10" s="137"/>
      <c r="ED10" s="138"/>
      <c r="EE10" s="138"/>
      <c r="EF10" s="138"/>
      <c r="EG10" s="138"/>
      <c r="EH10" s="139"/>
      <c r="EI10" s="15" t="str">
        <f>IF(SUM(EC10:EH10)&lt;&gt;0,AVERAGE(EC10:EH10),"F")</f>
        <v>F</v>
      </c>
      <c r="EJ10" s="15">
        <f t="shared" si="41"/>
        <v>0.2</v>
      </c>
      <c r="EK10" s="16">
        <f t="shared" si="42"/>
      </c>
      <c r="EL10" s="137"/>
      <c r="EM10" s="138"/>
      <c r="EN10" s="138"/>
      <c r="EO10" s="138"/>
      <c r="EP10" s="138"/>
      <c r="EQ10" s="139"/>
      <c r="ER10" s="79" t="str">
        <f t="shared" si="43"/>
        <v>F</v>
      </c>
      <c r="ES10" s="79">
        <f t="shared" si="44"/>
        <v>0.3</v>
      </c>
      <c r="ET10" s="80">
        <f t="shared" si="45"/>
      </c>
      <c r="EU10" s="147">
        <f aca="true" t="shared" si="67" ref="EU10:EU39">IF(AND(OR(MIN(DK10:DP10,DT10:DY10,EC10:EH10,EL10:EQ10)&lt;1,MAX(DK10:DP10,DT10:DY10,EC10:EH10,EL10:EQ10)&gt;6),OR(ER10&lt;&gt;"F",EI10&lt;&gt;"F",DZ10&lt;&gt;"F",DQ10&lt;&gt;"F")),"F",IF(COUNT(DQ10,DZ10,EI10,ER10)&gt;0,SUM(IF(DQ10&lt;&gt;"F",DQ10*DS10,0),IF(DZ10&lt;&gt;"F",DZ10*EB10,0),IF(EI10&lt;&gt;"F",EI10*EK10,0),IF(ER10&lt;&gt;"F",ER10*ET10,0)),""))</f>
      </c>
      <c r="EV10" s="137"/>
      <c r="EW10" s="138"/>
      <c r="EX10" s="138"/>
      <c r="EY10" s="138"/>
      <c r="EZ10" s="138"/>
      <c r="FA10" s="139"/>
      <c r="FB10" s="15" t="str">
        <f>IF(SUM(EV10:FA10)&lt;&gt;0,AVERAGE(EV10:FA10),"F")</f>
        <v>F</v>
      </c>
      <c r="FC10" s="15">
        <f t="shared" si="46"/>
        <v>0.25</v>
      </c>
      <c r="FD10" s="16">
        <f t="shared" si="47"/>
      </c>
      <c r="FE10" s="137"/>
      <c r="FF10" s="138"/>
      <c r="FG10" s="138"/>
      <c r="FH10" s="138"/>
      <c r="FI10" s="138"/>
      <c r="FJ10" s="139"/>
      <c r="FK10" s="15" t="str">
        <f>IF(SUM(FE10:FJ10)&lt;&gt;0,AVERAGE(FE10:FJ10),"F")</f>
        <v>F</v>
      </c>
      <c r="FL10" s="15">
        <f t="shared" si="48"/>
        <v>0.25</v>
      </c>
      <c r="FM10" s="16">
        <f t="shared" si="49"/>
      </c>
      <c r="FN10" s="137"/>
      <c r="FO10" s="138"/>
      <c r="FP10" s="138"/>
      <c r="FQ10" s="138"/>
      <c r="FR10" s="138"/>
      <c r="FS10" s="139"/>
      <c r="FT10" s="15" t="str">
        <f>IF(SUM(FN10:FS10)&lt;&gt;0,AVERAGE(FN10:FS10),"F")</f>
        <v>F</v>
      </c>
      <c r="FU10" s="15">
        <f t="shared" si="50"/>
        <v>0.25</v>
      </c>
      <c r="FV10" s="16">
        <f t="shared" si="51"/>
      </c>
      <c r="FW10" s="137"/>
      <c r="FX10" s="138"/>
      <c r="FY10" s="138"/>
      <c r="FZ10" s="138"/>
      <c r="GA10" s="138"/>
      <c r="GB10" s="139"/>
      <c r="GC10" s="79" t="str">
        <f t="shared" si="52"/>
        <v>F</v>
      </c>
      <c r="GD10" s="79">
        <f t="shared" si="53"/>
        <v>0.25</v>
      </c>
      <c r="GE10" s="80">
        <f t="shared" si="54"/>
      </c>
      <c r="GF10" s="151">
        <f aca="true" t="shared" si="68" ref="GF10:GF39">IF(AND(OR(MIN(EV10:FA10,FE10:FJ10,FN10:FS10,FW10:GB10)&lt;1,MAX(EV10:FA10,FE10:FJ10,FN10:FS10,FW10:GB10)&gt;6),OR(GC10&lt;&gt;"F",FT10&lt;&gt;"F",FK10&lt;&gt;"F",FB10&lt;&gt;"F")),"F",IF(COUNT(FB10,FK10,FT10,GC10)&gt;0,SUM(IF(FB10&lt;&gt;"F",FB10*FD10,0),IF(FK10&lt;&gt;"F",FK10*FM10,0),IF(FT10&lt;&gt;"F",FT10*FV10,0),IF(GC10&lt;&gt;"F",GC10*GE10,0)),""))</f>
      </c>
      <c r="GG10" s="137"/>
      <c r="GH10" s="138"/>
      <c r="GI10" s="138"/>
      <c r="GJ10" s="138"/>
      <c r="GK10" s="138"/>
      <c r="GL10" s="139"/>
      <c r="GM10" s="15" t="str">
        <f>IF(SUM(GG10:GL10)&lt;&gt;0,AVERAGE(GG10:GL10),"F")</f>
        <v>F</v>
      </c>
      <c r="GN10" s="15">
        <f t="shared" si="55"/>
        <v>0.25</v>
      </c>
      <c r="GO10" s="16">
        <f t="shared" si="56"/>
      </c>
      <c r="GP10" s="137"/>
      <c r="GQ10" s="138"/>
      <c r="GR10" s="138"/>
      <c r="GS10" s="138"/>
      <c r="GT10" s="138"/>
      <c r="GU10" s="139"/>
      <c r="GV10" s="15" t="str">
        <f>IF(SUM(GP10:GU10)&lt;&gt;0,AVERAGE(GP10:GU10),"F")</f>
        <v>F</v>
      </c>
      <c r="GW10" s="15">
        <f t="shared" si="57"/>
        <v>0.25</v>
      </c>
      <c r="GX10" s="16">
        <f t="shared" si="58"/>
      </c>
      <c r="GY10" s="137"/>
      <c r="GZ10" s="138"/>
      <c r="HA10" s="138"/>
      <c r="HB10" s="138"/>
      <c r="HC10" s="138"/>
      <c r="HD10" s="139"/>
      <c r="HE10" s="15" t="str">
        <f>IF(SUM(GY10:HD10)&lt;&gt;0,AVERAGE(GY10:HD10),"F")</f>
        <v>F</v>
      </c>
      <c r="HF10" s="15">
        <f t="shared" si="59"/>
        <v>0.25</v>
      </c>
      <c r="HG10" s="16">
        <f t="shared" si="60"/>
      </c>
      <c r="HH10" s="137"/>
      <c r="HI10" s="138"/>
      <c r="HJ10" s="138"/>
      <c r="HK10" s="138"/>
      <c r="HL10" s="138"/>
      <c r="HM10" s="139"/>
      <c r="HN10" s="6" t="str">
        <f t="shared" si="61"/>
        <v>F</v>
      </c>
      <c r="HO10" s="6">
        <f t="shared" si="62"/>
        <v>0.25</v>
      </c>
      <c r="HP10" s="1">
        <f t="shared" si="63"/>
      </c>
      <c r="HQ10" s="147">
        <f aca="true" t="shared" si="69" ref="HQ10:HQ39">IF(AND(OR(MIN(GG10:GL10,GP10:GU10,GY10:HD10,HH10:HM10)&lt;1,MAX(GG10:GL10,GP10:GU10,GY10:HD10,HH10:HM10)&gt;6),OR(HN10&lt;&gt;"F",HE10&lt;&gt;"F",GV10&lt;&gt;"F",GM10&lt;&gt;"F")),"F",IF(COUNT(GM10,GV10,HE10,HN10)&gt;0,SUM(IF(GM10&lt;&gt;"F",GM10*GO10,0),IF(GV10&lt;&gt;"F",GV10*GX10,0),IF(HE10&lt;&gt;"F",HE10*HG10,0),IF(HN10&lt;&gt;"F",HN10*HP10,0)),""))</f>
      </c>
    </row>
    <row r="11" spans="1:225" ht="13.5" thickBot="1">
      <c r="A11" s="210"/>
      <c r="B11" s="210"/>
      <c r="C11" s="102">
        <f>Gesamt!O7</f>
      </c>
      <c r="D11" s="137"/>
      <c r="E11" s="138"/>
      <c r="F11" s="138"/>
      <c r="G11" s="138"/>
      <c r="H11" s="138"/>
      <c r="I11" s="139"/>
      <c r="J11" s="88" t="str">
        <f t="shared" si="0"/>
        <v>F</v>
      </c>
      <c r="K11" s="17">
        <f t="shared" si="1"/>
        <v>0.25</v>
      </c>
      <c r="L11" s="18">
        <f t="shared" si="2"/>
      </c>
      <c r="M11" s="137"/>
      <c r="N11" s="138"/>
      <c r="O11" s="138"/>
      <c r="P11" s="138"/>
      <c r="Q11" s="138"/>
      <c r="R11" s="139"/>
      <c r="S11" s="19" t="str">
        <f t="shared" si="3"/>
        <v>F</v>
      </c>
      <c r="T11" s="19">
        <f t="shared" si="4"/>
        <v>0.25</v>
      </c>
      <c r="U11" s="20">
        <f t="shared" si="5"/>
      </c>
      <c r="V11" s="137"/>
      <c r="W11" s="138"/>
      <c r="X11" s="138"/>
      <c r="Y11" s="138"/>
      <c r="Z11" s="138"/>
      <c r="AA11" s="139"/>
      <c r="AB11" s="19" t="str">
        <f t="shared" si="6"/>
        <v>F</v>
      </c>
      <c r="AC11" s="19">
        <f t="shared" si="7"/>
        <v>0.25</v>
      </c>
      <c r="AD11" s="20">
        <f t="shared" si="8"/>
      </c>
      <c r="AE11" s="137"/>
      <c r="AF11" s="138"/>
      <c r="AG11" s="138"/>
      <c r="AH11" s="138"/>
      <c r="AI11" s="138"/>
      <c r="AJ11" s="139"/>
      <c r="AK11" s="75" t="str">
        <f t="shared" si="9"/>
        <v>F</v>
      </c>
      <c r="AL11" s="75">
        <f t="shared" si="10"/>
        <v>0.25</v>
      </c>
      <c r="AM11" s="75">
        <f t="shared" si="11"/>
      </c>
      <c r="AN11" s="133">
        <f t="shared" si="64"/>
      </c>
      <c r="AO11" s="137"/>
      <c r="AP11" s="138"/>
      <c r="AQ11" s="138"/>
      <c r="AR11" s="138"/>
      <c r="AS11" s="138"/>
      <c r="AT11" s="139"/>
      <c r="AU11" s="15" t="str">
        <f t="shared" si="12"/>
        <v>F</v>
      </c>
      <c r="AV11" s="15">
        <f t="shared" si="13"/>
        <v>0.25</v>
      </c>
      <c r="AW11" s="16">
        <f t="shared" si="14"/>
      </c>
      <c r="AX11" s="137"/>
      <c r="AY11" s="138"/>
      <c r="AZ11" s="138"/>
      <c r="BA11" s="138"/>
      <c r="BB11" s="138"/>
      <c r="BC11" s="139"/>
      <c r="BD11" s="15" t="str">
        <f t="shared" si="15"/>
        <v>F</v>
      </c>
      <c r="BE11" s="15">
        <f t="shared" si="16"/>
        <v>0.25</v>
      </c>
      <c r="BF11" s="16">
        <f t="shared" si="17"/>
      </c>
      <c r="BG11" s="137"/>
      <c r="BH11" s="138"/>
      <c r="BI11" s="138"/>
      <c r="BJ11" s="138"/>
      <c r="BK11" s="138"/>
      <c r="BL11" s="139"/>
      <c r="BM11" s="15" t="str">
        <f t="shared" si="18"/>
        <v>F</v>
      </c>
      <c r="BN11" s="15">
        <f t="shared" si="19"/>
        <v>0.25</v>
      </c>
      <c r="BO11" s="16">
        <f t="shared" si="20"/>
      </c>
      <c r="BP11" s="137"/>
      <c r="BQ11" s="138"/>
      <c r="BR11" s="138"/>
      <c r="BS11" s="138"/>
      <c r="BT11" s="138"/>
      <c r="BU11" s="139"/>
      <c r="BV11" s="79" t="str">
        <f t="shared" si="21"/>
        <v>F</v>
      </c>
      <c r="BW11" s="79">
        <f t="shared" si="22"/>
        <v>0.25</v>
      </c>
      <c r="BX11" s="80">
        <f t="shared" si="23"/>
      </c>
      <c r="BY11" s="147">
        <f t="shared" si="65"/>
      </c>
      <c r="BZ11" s="137"/>
      <c r="CA11" s="138"/>
      <c r="CB11" s="138"/>
      <c r="CC11" s="138"/>
      <c r="CD11" s="138"/>
      <c r="CE11" s="139"/>
      <c r="CF11" s="15" t="str">
        <f t="shared" si="24"/>
        <v>F</v>
      </c>
      <c r="CG11" s="15">
        <f t="shared" si="25"/>
        <v>0.25</v>
      </c>
      <c r="CH11" s="16">
        <f t="shared" si="26"/>
      </c>
      <c r="CI11" s="137"/>
      <c r="CJ11" s="138"/>
      <c r="CK11" s="138"/>
      <c r="CL11" s="138"/>
      <c r="CM11" s="138"/>
      <c r="CN11" s="139"/>
      <c r="CO11" s="15" t="str">
        <f t="shared" si="27"/>
        <v>F</v>
      </c>
      <c r="CP11" s="15">
        <f t="shared" si="28"/>
        <v>0.25</v>
      </c>
      <c r="CQ11" s="16">
        <f t="shared" si="29"/>
      </c>
      <c r="CR11" s="137"/>
      <c r="CS11" s="138"/>
      <c r="CT11" s="138"/>
      <c r="CU11" s="138"/>
      <c r="CV11" s="138"/>
      <c r="CW11" s="139"/>
      <c r="CX11" s="15" t="str">
        <f t="shared" si="30"/>
        <v>F</v>
      </c>
      <c r="CY11" s="15">
        <f t="shared" si="31"/>
        <v>0.25</v>
      </c>
      <c r="CZ11" s="16">
        <f t="shared" si="32"/>
      </c>
      <c r="DA11" s="137"/>
      <c r="DB11" s="138"/>
      <c r="DC11" s="138"/>
      <c r="DD11" s="138"/>
      <c r="DE11" s="138"/>
      <c r="DF11" s="139"/>
      <c r="DG11" s="6" t="str">
        <f t="shared" si="33"/>
        <v>F</v>
      </c>
      <c r="DH11" s="6">
        <f t="shared" si="34"/>
        <v>0.25</v>
      </c>
      <c r="DI11" s="1">
        <f t="shared" si="35"/>
      </c>
      <c r="DJ11" s="147">
        <f t="shared" si="66"/>
      </c>
      <c r="DK11" s="137"/>
      <c r="DL11" s="138"/>
      <c r="DM11" s="138"/>
      <c r="DN11" s="138"/>
      <c r="DO11" s="138"/>
      <c r="DP11" s="139"/>
      <c r="DQ11" s="15" t="str">
        <f t="shared" si="36"/>
        <v>F</v>
      </c>
      <c r="DR11" s="15">
        <f t="shared" si="37"/>
        <v>0.25</v>
      </c>
      <c r="DS11" s="16">
        <f t="shared" si="38"/>
      </c>
      <c r="DT11" s="137"/>
      <c r="DU11" s="138"/>
      <c r="DV11" s="138"/>
      <c r="DW11" s="138"/>
      <c r="DX11" s="138"/>
      <c r="DY11" s="139"/>
      <c r="DZ11" s="15" t="str">
        <f>IF(SUM(DT11:DY11)&lt;&gt;0,AVERAGE(DT11:DY11),"F")</f>
        <v>F</v>
      </c>
      <c r="EA11" s="15">
        <f t="shared" si="39"/>
        <v>0.25</v>
      </c>
      <c r="EB11" s="16">
        <f t="shared" si="40"/>
      </c>
      <c r="EC11" s="137"/>
      <c r="ED11" s="138"/>
      <c r="EE11" s="138"/>
      <c r="EF11" s="138"/>
      <c r="EG11" s="138"/>
      <c r="EH11" s="139"/>
      <c r="EI11" s="15" t="str">
        <f>IF(SUM(EC11:EH11)&lt;&gt;0,AVERAGE(EC11:EH11),"F")</f>
        <v>F</v>
      </c>
      <c r="EJ11" s="15">
        <f t="shared" si="41"/>
        <v>0.2</v>
      </c>
      <c r="EK11" s="16">
        <f t="shared" si="42"/>
      </c>
      <c r="EL11" s="137"/>
      <c r="EM11" s="138"/>
      <c r="EN11" s="138"/>
      <c r="EO11" s="138"/>
      <c r="EP11" s="138"/>
      <c r="EQ11" s="139"/>
      <c r="ER11" s="79" t="str">
        <f t="shared" si="43"/>
        <v>F</v>
      </c>
      <c r="ES11" s="79">
        <f t="shared" si="44"/>
        <v>0.3</v>
      </c>
      <c r="ET11" s="80">
        <f t="shared" si="45"/>
      </c>
      <c r="EU11" s="147">
        <f t="shared" si="67"/>
      </c>
      <c r="EV11" s="137"/>
      <c r="EW11" s="138"/>
      <c r="EX11" s="138"/>
      <c r="EY11" s="138"/>
      <c r="EZ11" s="138"/>
      <c r="FA11" s="139"/>
      <c r="FB11" s="15" t="str">
        <f>IF(SUM(EV11:FA11)&lt;&gt;0,AVERAGE(EV11:FA11),"F")</f>
        <v>F</v>
      </c>
      <c r="FC11" s="15">
        <f t="shared" si="46"/>
        <v>0.25</v>
      </c>
      <c r="FD11" s="16">
        <f t="shared" si="47"/>
      </c>
      <c r="FE11" s="137"/>
      <c r="FF11" s="138"/>
      <c r="FG11" s="138"/>
      <c r="FH11" s="138"/>
      <c r="FI11" s="138"/>
      <c r="FJ11" s="139"/>
      <c r="FK11" s="15" t="str">
        <f>IF(SUM(FE11:FJ11)&lt;&gt;0,AVERAGE(FE11:FJ11),"F")</f>
        <v>F</v>
      </c>
      <c r="FL11" s="15">
        <f t="shared" si="48"/>
        <v>0.25</v>
      </c>
      <c r="FM11" s="16">
        <f t="shared" si="49"/>
      </c>
      <c r="FN11" s="137"/>
      <c r="FO11" s="138"/>
      <c r="FP11" s="138"/>
      <c r="FQ11" s="138"/>
      <c r="FR11" s="138"/>
      <c r="FS11" s="139"/>
      <c r="FT11" s="15" t="str">
        <f>IF(SUM(FN11:FS11)&lt;&gt;0,AVERAGE(FN11:FS11),"F")</f>
        <v>F</v>
      </c>
      <c r="FU11" s="15">
        <f t="shared" si="50"/>
        <v>0.25</v>
      </c>
      <c r="FV11" s="16">
        <f t="shared" si="51"/>
      </c>
      <c r="FW11" s="137"/>
      <c r="FX11" s="138"/>
      <c r="FY11" s="138"/>
      <c r="FZ11" s="138"/>
      <c r="GA11" s="138"/>
      <c r="GB11" s="139"/>
      <c r="GC11" s="79" t="str">
        <f t="shared" si="52"/>
        <v>F</v>
      </c>
      <c r="GD11" s="79">
        <f t="shared" si="53"/>
        <v>0.25</v>
      </c>
      <c r="GE11" s="80">
        <f t="shared" si="54"/>
      </c>
      <c r="GF11" s="151">
        <f t="shared" si="68"/>
      </c>
      <c r="GG11" s="137"/>
      <c r="GH11" s="138"/>
      <c r="GI11" s="138"/>
      <c r="GJ11" s="138"/>
      <c r="GK11" s="138"/>
      <c r="GL11" s="139"/>
      <c r="GM11" s="15" t="str">
        <f>IF(SUM(GG11:GL11)&lt;&gt;0,AVERAGE(GG11:GL11),"F")</f>
        <v>F</v>
      </c>
      <c r="GN11" s="15">
        <f t="shared" si="55"/>
        <v>0.25</v>
      </c>
      <c r="GO11" s="16">
        <f t="shared" si="56"/>
      </c>
      <c r="GP11" s="137"/>
      <c r="GQ11" s="138"/>
      <c r="GR11" s="138"/>
      <c r="GS11" s="138"/>
      <c r="GT11" s="138"/>
      <c r="GU11" s="139"/>
      <c r="GV11" s="15" t="str">
        <f>IF(SUM(GP11:GU11)&lt;&gt;0,AVERAGE(GP11:GU11),"F")</f>
        <v>F</v>
      </c>
      <c r="GW11" s="15">
        <f t="shared" si="57"/>
        <v>0.25</v>
      </c>
      <c r="GX11" s="16">
        <f t="shared" si="58"/>
      </c>
      <c r="GY11" s="137"/>
      <c r="GZ11" s="138"/>
      <c r="HA11" s="138"/>
      <c r="HB11" s="138"/>
      <c r="HC11" s="138"/>
      <c r="HD11" s="139"/>
      <c r="HE11" s="15" t="str">
        <f>IF(SUM(GY11:HD11)&lt;&gt;0,AVERAGE(GY11:HD11),"F")</f>
        <v>F</v>
      </c>
      <c r="HF11" s="15">
        <f t="shared" si="59"/>
        <v>0.25</v>
      </c>
      <c r="HG11" s="16">
        <f t="shared" si="60"/>
      </c>
      <c r="HH11" s="137"/>
      <c r="HI11" s="138"/>
      <c r="HJ11" s="138"/>
      <c r="HK11" s="138"/>
      <c r="HL11" s="138"/>
      <c r="HM11" s="139"/>
      <c r="HN11" s="6" t="str">
        <f t="shared" si="61"/>
        <v>F</v>
      </c>
      <c r="HO11" s="6">
        <f t="shared" si="62"/>
        <v>0.25</v>
      </c>
      <c r="HP11" s="1">
        <f t="shared" si="63"/>
      </c>
      <c r="HQ11" s="147">
        <f t="shared" si="69"/>
      </c>
    </row>
    <row r="12" spans="1:225" ht="13.5" thickBot="1">
      <c r="A12" s="210"/>
      <c r="B12" s="210"/>
      <c r="C12" s="102">
        <f>Gesamt!O8</f>
      </c>
      <c r="D12" s="137"/>
      <c r="E12" s="138"/>
      <c r="F12" s="138"/>
      <c r="G12" s="138"/>
      <c r="H12" s="138"/>
      <c r="I12" s="139"/>
      <c r="J12" s="88" t="str">
        <f t="shared" si="0"/>
        <v>F</v>
      </c>
      <c r="K12" s="17">
        <f t="shared" si="1"/>
        <v>0.25</v>
      </c>
      <c r="L12" s="18">
        <f t="shared" si="2"/>
      </c>
      <c r="M12" s="137"/>
      <c r="N12" s="138"/>
      <c r="O12" s="138"/>
      <c r="P12" s="138"/>
      <c r="Q12" s="138"/>
      <c r="R12" s="139"/>
      <c r="S12" s="19" t="str">
        <f t="shared" si="3"/>
        <v>F</v>
      </c>
      <c r="T12" s="19">
        <f t="shared" si="4"/>
        <v>0.25</v>
      </c>
      <c r="U12" s="20">
        <f t="shared" si="5"/>
      </c>
      <c r="V12" s="137"/>
      <c r="W12" s="138"/>
      <c r="X12" s="138"/>
      <c r="Y12" s="138"/>
      <c r="Z12" s="138"/>
      <c r="AA12" s="139"/>
      <c r="AB12" s="19" t="str">
        <f t="shared" si="6"/>
        <v>F</v>
      </c>
      <c r="AC12" s="19">
        <f t="shared" si="7"/>
        <v>0.25</v>
      </c>
      <c r="AD12" s="20">
        <f t="shared" si="8"/>
      </c>
      <c r="AE12" s="137"/>
      <c r="AF12" s="138"/>
      <c r="AG12" s="138"/>
      <c r="AH12" s="138"/>
      <c r="AI12" s="138"/>
      <c r="AJ12" s="139"/>
      <c r="AK12" s="75" t="str">
        <f t="shared" si="9"/>
        <v>F</v>
      </c>
      <c r="AL12" s="75">
        <f t="shared" si="10"/>
        <v>0.25</v>
      </c>
      <c r="AM12" s="75">
        <f t="shared" si="11"/>
      </c>
      <c r="AN12" s="133">
        <f t="shared" si="64"/>
      </c>
      <c r="AO12" s="137"/>
      <c r="AP12" s="138"/>
      <c r="AQ12" s="138"/>
      <c r="AR12" s="138"/>
      <c r="AS12" s="138"/>
      <c r="AT12" s="139"/>
      <c r="AU12" s="15" t="str">
        <f t="shared" si="12"/>
        <v>F</v>
      </c>
      <c r="AV12" s="15">
        <f t="shared" si="13"/>
        <v>0.25</v>
      </c>
      <c r="AW12" s="16">
        <f t="shared" si="14"/>
      </c>
      <c r="AX12" s="137"/>
      <c r="AY12" s="138"/>
      <c r="AZ12" s="138"/>
      <c r="BA12" s="138"/>
      <c r="BB12" s="138"/>
      <c r="BC12" s="139"/>
      <c r="BD12" s="15" t="str">
        <f t="shared" si="15"/>
        <v>F</v>
      </c>
      <c r="BE12" s="15">
        <f t="shared" si="16"/>
        <v>0.25</v>
      </c>
      <c r="BF12" s="16">
        <f t="shared" si="17"/>
      </c>
      <c r="BG12" s="137"/>
      <c r="BH12" s="138"/>
      <c r="BI12" s="138"/>
      <c r="BJ12" s="138"/>
      <c r="BK12" s="138"/>
      <c r="BL12" s="139"/>
      <c r="BM12" s="15" t="str">
        <f t="shared" si="18"/>
        <v>F</v>
      </c>
      <c r="BN12" s="15">
        <f t="shared" si="19"/>
        <v>0.25</v>
      </c>
      <c r="BO12" s="16">
        <f t="shared" si="20"/>
      </c>
      <c r="BP12" s="137"/>
      <c r="BQ12" s="138"/>
      <c r="BR12" s="138"/>
      <c r="BS12" s="138"/>
      <c r="BT12" s="138"/>
      <c r="BU12" s="139"/>
      <c r="BV12" s="79" t="str">
        <f t="shared" si="21"/>
        <v>F</v>
      </c>
      <c r="BW12" s="79">
        <f t="shared" si="22"/>
        <v>0.25</v>
      </c>
      <c r="BX12" s="80">
        <f t="shared" si="23"/>
      </c>
      <c r="BY12" s="147">
        <f t="shared" si="65"/>
      </c>
      <c r="BZ12" s="137"/>
      <c r="CA12" s="138"/>
      <c r="CB12" s="138"/>
      <c r="CC12" s="138"/>
      <c r="CD12" s="138"/>
      <c r="CE12" s="139"/>
      <c r="CF12" s="15" t="str">
        <f t="shared" si="24"/>
        <v>F</v>
      </c>
      <c r="CG12" s="15">
        <f t="shared" si="25"/>
        <v>0.25</v>
      </c>
      <c r="CH12" s="16">
        <f t="shared" si="26"/>
      </c>
      <c r="CI12" s="137"/>
      <c r="CJ12" s="138"/>
      <c r="CK12" s="138"/>
      <c r="CL12" s="138"/>
      <c r="CM12" s="138"/>
      <c r="CN12" s="139"/>
      <c r="CO12" s="15" t="str">
        <f t="shared" si="27"/>
        <v>F</v>
      </c>
      <c r="CP12" s="15">
        <f t="shared" si="28"/>
        <v>0.25</v>
      </c>
      <c r="CQ12" s="16">
        <f t="shared" si="29"/>
      </c>
      <c r="CR12" s="137"/>
      <c r="CS12" s="138"/>
      <c r="CT12" s="138"/>
      <c r="CU12" s="138"/>
      <c r="CV12" s="138"/>
      <c r="CW12" s="139"/>
      <c r="CX12" s="15" t="str">
        <f t="shared" si="30"/>
        <v>F</v>
      </c>
      <c r="CY12" s="15">
        <f t="shared" si="31"/>
        <v>0.25</v>
      </c>
      <c r="CZ12" s="16">
        <f t="shared" si="32"/>
      </c>
      <c r="DA12" s="137"/>
      <c r="DB12" s="138"/>
      <c r="DC12" s="138"/>
      <c r="DD12" s="138"/>
      <c r="DE12" s="138"/>
      <c r="DF12" s="139"/>
      <c r="DG12" s="6" t="str">
        <f t="shared" si="33"/>
        <v>F</v>
      </c>
      <c r="DH12" s="6">
        <f t="shared" si="34"/>
        <v>0.25</v>
      </c>
      <c r="DI12" s="1">
        <f t="shared" si="35"/>
      </c>
      <c r="DJ12" s="147">
        <f t="shared" si="66"/>
      </c>
      <c r="DK12" s="137"/>
      <c r="DL12" s="138"/>
      <c r="DM12" s="138"/>
      <c r="DN12" s="138"/>
      <c r="DO12" s="138"/>
      <c r="DP12" s="139"/>
      <c r="DQ12" s="15" t="str">
        <f t="shared" si="36"/>
        <v>F</v>
      </c>
      <c r="DR12" s="15">
        <f t="shared" si="37"/>
        <v>0.25</v>
      </c>
      <c r="DS12" s="16">
        <f t="shared" si="38"/>
      </c>
      <c r="DT12" s="137"/>
      <c r="DU12" s="138"/>
      <c r="DV12" s="138"/>
      <c r="DW12" s="138"/>
      <c r="DX12" s="138"/>
      <c r="DY12" s="139"/>
      <c r="DZ12" s="15" t="str">
        <f>IF(SUM(DT12:DY12)&lt;&gt;0,AVERAGE(DT12:DY12),"F")</f>
        <v>F</v>
      </c>
      <c r="EA12" s="15">
        <f t="shared" si="39"/>
        <v>0.25</v>
      </c>
      <c r="EB12" s="16">
        <f t="shared" si="40"/>
      </c>
      <c r="EC12" s="137"/>
      <c r="ED12" s="138"/>
      <c r="EE12" s="138"/>
      <c r="EF12" s="138"/>
      <c r="EG12" s="138"/>
      <c r="EH12" s="139"/>
      <c r="EI12" s="15" t="str">
        <f>IF(SUM(EC12:EH12)&lt;&gt;0,AVERAGE(EC12:EH12),"F")</f>
        <v>F</v>
      </c>
      <c r="EJ12" s="15">
        <f t="shared" si="41"/>
        <v>0.2</v>
      </c>
      <c r="EK12" s="16">
        <f t="shared" si="42"/>
      </c>
      <c r="EL12" s="137"/>
      <c r="EM12" s="138"/>
      <c r="EN12" s="138"/>
      <c r="EO12" s="138"/>
      <c r="EP12" s="138"/>
      <c r="EQ12" s="139"/>
      <c r="ER12" s="79" t="str">
        <f t="shared" si="43"/>
        <v>F</v>
      </c>
      <c r="ES12" s="79">
        <f t="shared" si="44"/>
        <v>0.3</v>
      </c>
      <c r="ET12" s="80">
        <f t="shared" si="45"/>
      </c>
      <c r="EU12" s="147">
        <f t="shared" si="67"/>
      </c>
      <c r="EV12" s="137"/>
      <c r="EW12" s="138"/>
      <c r="EX12" s="138"/>
      <c r="EY12" s="138"/>
      <c r="EZ12" s="138"/>
      <c r="FA12" s="139"/>
      <c r="FB12" s="15" t="str">
        <f>IF(SUM(EV12:FA12)&lt;&gt;0,AVERAGE(EV12:FA12),"F")</f>
        <v>F</v>
      </c>
      <c r="FC12" s="15">
        <f t="shared" si="46"/>
        <v>0.25</v>
      </c>
      <c r="FD12" s="16">
        <f t="shared" si="47"/>
      </c>
      <c r="FE12" s="137"/>
      <c r="FF12" s="138"/>
      <c r="FG12" s="138"/>
      <c r="FH12" s="138"/>
      <c r="FI12" s="138"/>
      <c r="FJ12" s="139"/>
      <c r="FK12" s="15" t="str">
        <f>IF(SUM(FE12:FJ12)&lt;&gt;0,AVERAGE(FE12:FJ12),"F")</f>
        <v>F</v>
      </c>
      <c r="FL12" s="15">
        <f t="shared" si="48"/>
        <v>0.25</v>
      </c>
      <c r="FM12" s="16">
        <f t="shared" si="49"/>
      </c>
      <c r="FN12" s="137"/>
      <c r="FO12" s="138"/>
      <c r="FP12" s="138"/>
      <c r="FQ12" s="138"/>
      <c r="FR12" s="138"/>
      <c r="FS12" s="139"/>
      <c r="FT12" s="15" t="str">
        <f>IF(SUM(FN12:FS12)&lt;&gt;0,AVERAGE(FN12:FS12),"F")</f>
        <v>F</v>
      </c>
      <c r="FU12" s="15">
        <f t="shared" si="50"/>
        <v>0.25</v>
      </c>
      <c r="FV12" s="16">
        <f t="shared" si="51"/>
      </c>
      <c r="FW12" s="137"/>
      <c r="FX12" s="138"/>
      <c r="FY12" s="138"/>
      <c r="FZ12" s="138"/>
      <c r="GA12" s="138"/>
      <c r="GB12" s="139"/>
      <c r="GC12" s="79" t="str">
        <f t="shared" si="52"/>
        <v>F</v>
      </c>
      <c r="GD12" s="79">
        <f t="shared" si="53"/>
        <v>0.25</v>
      </c>
      <c r="GE12" s="80">
        <f t="shared" si="54"/>
      </c>
      <c r="GF12" s="151">
        <f t="shared" si="68"/>
      </c>
      <c r="GG12" s="137"/>
      <c r="GH12" s="138"/>
      <c r="GI12" s="138"/>
      <c r="GJ12" s="138"/>
      <c r="GK12" s="138"/>
      <c r="GL12" s="139"/>
      <c r="GM12" s="15" t="str">
        <f>IF(SUM(GG12:GL12)&lt;&gt;0,AVERAGE(GG12:GL12),"F")</f>
        <v>F</v>
      </c>
      <c r="GN12" s="15">
        <f t="shared" si="55"/>
        <v>0.25</v>
      </c>
      <c r="GO12" s="16">
        <f t="shared" si="56"/>
      </c>
      <c r="GP12" s="137"/>
      <c r="GQ12" s="138"/>
      <c r="GR12" s="138"/>
      <c r="GS12" s="138"/>
      <c r="GT12" s="138"/>
      <c r="GU12" s="139"/>
      <c r="GV12" s="15" t="str">
        <f>IF(SUM(GP12:GU12)&lt;&gt;0,AVERAGE(GP12:GU12),"F")</f>
        <v>F</v>
      </c>
      <c r="GW12" s="15">
        <f t="shared" si="57"/>
        <v>0.25</v>
      </c>
      <c r="GX12" s="16">
        <f t="shared" si="58"/>
      </c>
      <c r="GY12" s="137"/>
      <c r="GZ12" s="138"/>
      <c r="HA12" s="138"/>
      <c r="HB12" s="138"/>
      <c r="HC12" s="138"/>
      <c r="HD12" s="139"/>
      <c r="HE12" s="15" t="str">
        <f>IF(SUM(GY12:HD12)&lt;&gt;0,AVERAGE(GY12:HD12),"F")</f>
        <v>F</v>
      </c>
      <c r="HF12" s="15">
        <f t="shared" si="59"/>
        <v>0.25</v>
      </c>
      <c r="HG12" s="16">
        <f t="shared" si="60"/>
      </c>
      <c r="HH12" s="137"/>
      <c r="HI12" s="138"/>
      <c r="HJ12" s="138"/>
      <c r="HK12" s="138"/>
      <c r="HL12" s="138"/>
      <c r="HM12" s="139"/>
      <c r="HN12" s="6" t="str">
        <f t="shared" si="61"/>
        <v>F</v>
      </c>
      <c r="HO12" s="6">
        <f t="shared" si="62"/>
        <v>0.25</v>
      </c>
      <c r="HP12" s="1">
        <f t="shared" si="63"/>
      </c>
      <c r="HQ12" s="147">
        <f t="shared" si="69"/>
      </c>
    </row>
    <row r="13" spans="1:225" ht="13.5" thickBot="1">
      <c r="A13" s="210"/>
      <c r="B13" s="210"/>
      <c r="C13" s="102">
        <f>Gesamt!O9</f>
      </c>
      <c r="D13" s="137"/>
      <c r="E13" s="138"/>
      <c r="F13" s="138"/>
      <c r="G13" s="138"/>
      <c r="H13" s="138"/>
      <c r="I13" s="139"/>
      <c r="J13" s="88" t="str">
        <f t="shared" si="0"/>
        <v>F</v>
      </c>
      <c r="K13" s="17">
        <f t="shared" si="1"/>
        <v>0.25</v>
      </c>
      <c r="L13" s="18">
        <f t="shared" si="2"/>
      </c>
      <c r="M13" s="137"/>
      <c r="N13" s="138"/>
      <c r="O13" s="138"/>
      <c r="P13" s="138"/>
      <c r="Q13" s="138"/>
      <c r="R13" s="139"/>
      <c r="S13" s="19" t="str">
        <f t="shared" si="3"/>
        <v>F</v>
      </c>
      <c r="T13" s="19">
        <f t="shared" si="4"/>
        <v>0.25</v>
      </c>
      <c r="U13" s="20">
        <f t="shared" si="5"/>
      </c>
      <c r="V13" s="137"/>
      <c r="W13" s="138"/>
      <c r="X13" s="138"/>
      <c r="Y13" s="138"/>
      <c r="Z13" s="138"/>
      <c r="AA13" s="139"/>
      <c r="AB13" s="19" t="str">
        <f t="shared" si="6"/>
        <v>F</v>
      </c>
      <c r="AC13" s="19">
        <f t="shared" si="7"/>
        <v>0.25</v>
      </c>
      <c r="AD13" s="20">
        <f t="shared" si="8"/>
      </c>
      <c r="AE13" s="137"/>
      <c r="AF13" s="138"/>
      <c r="AG13" s="138"/>
      <c r="AH13" s="138"/>
      <c r="AI13" s="138"/>
      <c r="AJ13" s="139"/>
      <c r="AK13" s="75" t="str">
        <f t="shared" si="9"/>
        <v>F</v>
      </c>
      <c r="AL13" s="75">
        <f t="shared" si="10"/>
        <v>0.25</v>
      </c>
      <c r="AM13" s="75">
        <f t="shared" si="11"/>
      </c>
      <c r="AN13" s="133">
        <f t="shared" si="64"/>
      </c>
      <c r="AO13" s="137"/>
      <c r="AP13" s="138"/>
      <c r="AQ13" s="138"/>
      <c r="AR13" s="138"/>
      <c r="AS13" s="138"/>
      <c r="AT13" s="139"/>
      <c r="AU13" s="15" t="str">
        <f t="shared" si="12"/>
        <v>F</v>
      </c>
      <c r="AV13" s="15">
        <f t="shared" si="13"/>
        <v>0.25</v>
      </c>
      <c r="AW13" s="16">
        <f t="shared" si="14"/>
      </c>
      <c r="AX13" s="137"/>
      <c r="AY13" s="138"/>
      <c r="AZ13" s="138"/>
      <c r="BA13" s="138"/>
      <c r="BB13" s="138"/>
      <c r="BC13" s="139"/>
      <c r="BD13" s="15" t="str">
        <f t="shared" si="15"/>
        <v>F</v>
      </c>
      <c r="BE13" s="15">
        <f t="shared" si="16"/>
        <v>0.25</v>
      </c>
      <c r="BF13" s="16">
        <f t="shared" si="17"/>
      </c>
      <c r="BG13" s="137"/>
      <c r="BH13" s="138"/>
      <c r="BI13" s="138"/>
      <c r="BJ13" s="138"/>
      <c r="BK13" s="138"/>
      <c r="BL13" s="139"/>
      <c r="BM13" s="15" t="str">
        <f t="shared" si="18"/>
        <v>F</v>
      </c>
      <c r="BN13" s="15">
        <f t="shared" si="19"/>
        <v>0.25</v>
      </c>
      <c r="BO13" s="16">
        <f t="shared" si="20"/>
      </c>
      <c r="BP13" s="137"/>
      <c r="BQ13" s="138"/>
      <c r="BR13" s="138"/>
      <c r="BS13" s="138"/>
      <c r="BT13" s="138"/>
      <c r="BU13" s="139"/>
      <c r="BV13" s="79" t="str">
        <f t="shared" si="21"/>
        <v>F</v>
      </c>
      <c r="BW13" s="79">
        <f t="shared" si="22"/>
        <v>0.25</v>
      </c>
      <c r="BX13" s="80">
        <f t="shared" si="23"/>
      </c>
      <c r="BY13" s="147">
        <f t="shared" si="65"/>
      </c>
      <c r="BZ13" s="137"/>
      <c r="CA13" s="138"/>
      <c r="CB13" s="138"/>
      <c r="CC13" s="138"/>
      <c r="CD13" s="138"/>
      <c r="CE13" s="139"/>
      <c r="CF13" s="15" t="str">
        <f t="shared" si="24"/>
        <v>F</v>
      </c>
      <c r="CG13" s="15">
        <f t="shared" si="25"/>
        <v>0.25</v>
      </c>
      <c r="CH13" s="16">
        <f t="shared" si="26"/>
      </c>
      <c r="CI13" s="137"/>
      <c r="CJ13" s="138"/>
      <c r="CK13" s="138"/>
      <c r="CL13" s="138"/>
      <c r="CM13" s="138"/>
      <c r="CN13" s="139"/>
      <c r="CO13" s="15" t="str">
        <f t="shared" si="27"/>
        <v>F</v>
      </c>
      <c r="CP13" s="15">
        <f t="shared" si="28"/>
        <v>0.25</v>
      </c>
      <c r="CQ13" s="16">
        <f t="shared" si="29"/>
      </c>
      <c r="CR13" s="137"/>
      <c r="CS13" s="138"/>
      <c r="CT13" s="138"/>
      <c r="CU13" s="138"/>
      <c r="CV13" s="138"/>
      <c r="CW13" s="139"/>
      <c r="CX13" s="15" t="str">
        <f t="shared" si="30"/>
        <v>F</v>
      </c>
      <c r="CY13" s="15">
        <f t="shared" si="31"/>
        <v>0.25</v>
      </c>
      <c r="CZ13" s="16">
        <f t="shared" si="32"/>
      </c>
      <c r="DA13" s="137"/>
      <c r="DB13" s="138"/>
      <c r="DC13" s="138"/>
      <c r="DD13" s="138"/>
      <c r="DE13" s="138"/>
      <c r="DF13" s="139"/>
      <c r="DG13" s="6" t="str">
        <f t="shared" si="33"/>
        <v>F</v>
      </c>
      <c r="DH13" s="6">
        <f t="shared" si="34"/>
        <v>0.25</v>
      </c>
      <c r="DI13" s="1">
        <f t="shared" si="35"/>
      </c>
      <c r="DJ13" s="147">
        <f t="shared" si="66"/>
      </c>
      <c r="DK13" s="137"/>
      <c r="DL13" s="138"/>
      <c r="DM13" s="138"/>
      <c r="DN13" s="138"/>
      <c r="DO13" s="138"/>
      <c r="DP13" s="139"/>
      <c r="DQ13" s="15" t="str">
        <f t="shared" si="36"/>
        <v>F</v>
      </c>
      <c r="DR13" s="15">
        <f t="shared" si="37"/>
        <v>0.25</v>
      </c>
      <c r="DS13" s="16">
        <f t="shared" si="38"/>
      </c>
      <c r="DT13" s="137"/>
      <c r="DU13" s="138"/>
      <c r="DV13" s="138"/>
      <c r="DW13" s="138"/>
      <c r="DX13" s="138"/>
      <c r="DY13" s="139"/>
      <c r="DZ13" s="15" t="str">
        <f>IF(SUM(DT13:DY13)&lt;&gt;0,AVERAGE(DT13:DY13),"F")</f>
        <v>F</v>
      </c>
      <c r="EA13" s="15">
        <f t="shared" si="39"/>
        <v>0.25</v>
      </c>
      <c r="EB13" s="16">
        <f t="shared" si="40"/>
      </c>
      <c r="EC13" s="137"/>
      <c r="ED13" s="138"/>
      <c r="EE13" s="138"/>
      <c r="EF13" s="138"/>
      <c r="EG13" s="138"/>
      <c r="EH13" s="139"/>
      <c r="EI13" s="15" t="str">
        <f>IF(SUM(EC13:EH13)&lt;&gt;0,AVERAGE(EC13:EH13),"F")</f>
        <v>F</v>
      </c>
      <c r="EJ13" s="15">
        <f t="shared" si="41"/>
        <v>0.2</v>
      </c>
      <c r="EK13" s="16">
        <f t="shared" si="42"/>
      </c>
      <c r="EL13" s="137"/>
      <c r="EM13" s="138"/>
      <c r="EN13" s="138"/>
      <c r="EO13" s="138"/>
      <c r="EP13" s="138"/>
      <c r="EQ13" s="139"/>
      <c r="ER13" s="79" t="str">
        <f t="shared" si="43"/>
        <v>F</v>
      </c>
      <c r="ES13" s="79">
        <f t="shared" si="44"/>
        <v>0.3</v>
      </c>
      <c r="ET13" s="80">
        <f t="shared" si="45"/>
      </c>
      <c r="EU13" s="147">
        <f t="shared" si="67"/>
      </c>
      <c r="EV13" s="137"/>
      <c r="EW13" s="138"/>
      <c r="EX13" s="138"/>
      <c r="EY13" s="138"/>
      <c r="EZ13" s="138"/>
      <c r="FA13" s="139"/>
      <c r="FB13" s="15" t="str">
        <f>IF(SUM(EV13:FA13)&lt;&gt;0,AVERAGE(EV13:FA13),"F")</f>
        <v>F</v>
      </c>
      <c r="FC13" s="15">
        <f t="shared" si="46"/>
        <v>0.25</v>
      </c>
      <c r="FD13" s="16">
        <f t="shared" si="47"/>
      </c>
      <c r="FE13" s="137"/>
      <c r="FF13" s="138"/>
      <c r="FG13" s="138"/>
      <c r="FH13" s="138"/>
      <c r="FI13" s="138"/>
      <c r="FJ13" s="139"/>
      <c r="FK13" s="15" t="str">
        <f>IF(SUM(FE13:FJ13)&lt;&gt;0,AVERAGE(FE13:FJ13),"F")</f>
        <v>F</v>
      </c>
      <c r="FL13" s="15">
        <f t="shared" si="48"/>
        <v>0.25</v>
      </c>
      <c r="FM13" s="16">
        <f t="shared" si="49"/>
      </c>
      <c r="FN13" s="137"/>
      <c r="FO13" s="138"/>
      <c r="FP13" s="138"/>
      <c r="FQ13" s="138"/>
      <c r="FR13" s="138"/>
      <c r="FS13" s="139"/>
      <c r="FT13" s="15" t="str">
        <f>IF(SUM(FN13:FS13)&lt;&gt;0,AVERAGE(FN13:FS13),"F")</f>
        <v>F</v>
      </c>
      <c r="FU13" s="15">
        <f t="shared" si="50"/>
        <v>0.25</v>
      </c>
      <c r="FV13" s="16">
        <f t="shared" si="51"/>
      </c>
      <c r="FW13" s="137"/>
      <c r="FX13" s="138"/>
      <c r="FY13" s="138"/>
      <c r="FZ13" s="138"/>
      <c r="GA13" s="138"/>
      <c r="GB13" s="139"/>
      <c r="GC13" s="79" t="str">
        <f t="shared" si="52"/>
        <v>F</v>
      </c>
      <c r="GD13" s="79">
        <f t="shared" si="53"/>
        <v>0.25</v>
      </c>
      <c r="GE13" s="80">
        <f t="shared" si="54"/>
      </c>
      <c r="GF13" s="151">
        <f t="shared" si="68"/>
      </c>
      <c r="GG13" s="137"/>
      <c r="GH13" s="138"/>
      <c r="GI13" s="138"/>
      <c r="GJ13" s="138"/>
      <c r="GK13" s="138"/>
      <c r="GL13" s="139"/>
      <c r="GM13" s="15" t="str">
        <f>IF(SUM(GG13:GL13)&lt;&gt;0,AVERAGE(GG13:GL13),"F")</f>
        <v>F</v>
      </c>
      <c r="GN13" s="15">
        <f t="shared" si="55"/>
        <v>0.25</v>
      </c>
      <c r="GO13" s="16">
        <f t="shared" si="56"/>
      </c>
      <c r="GP13" s="137"/>
      <c r="GQ13" s="138"/>
      <c r="GR13" s="138"/>
      <c r="GS13" s="138"/>
      <c r="GT13" s="138"/>
      <c r="GU13" s="139"/>
      <c r="GV13" s="15" t="str">
        <f>IF(SUM(GP13:GU13)&lt;&gt;0,AVERAGE(GP13:GU13),"F")</f>
        <v>F</v>
      </c>
      <c r="GW13" s="15">
        <f t="shared" si="57"/>
        <v>0.25</v>
      </c>
      <c r="GX13" s="16">
        <f t="shared" si="58"/>
      </c>
      <c r="GY13" s="137"/>
      <c r="GZ13" s="138"/>
      <c r="HA13" s="138"/>
      <c r="HB13" s="138"/>
      <c r="HC13" s="138"/>
      <c r="HD13" s="139"/>
      <c r="HE13" s="15" t="str">
        <f>IF(SUM(GY13:HD13)&lt;&gt;0,AVERAGE(GY13:HD13),"F")</f>
        <v>F</v>
      </c>
      <c r="HF13" s="15">
        <f t="shared" si="59"/>
        <v>0.25</v>
      </c>
      <c r="HG13" s="16">
        <f t="shared" si="60"/>
      </c>
      <c r="HH13" s="137"/>
      <c r="HI13" s="138"/>
      <c r="HJ13" s="138"/>
      <c r="HK13" s="138"/>
      <c r="HL13" s="138"/>
      <c r="HM13" s="139"/>
      <c r="HN13" s="6" t="str">
        <f t="shared" si="61"/>
        <v>F</v>
      </c>
      <c r="HO13" s="6">
        <f t="shared" si="62"/>
        <v>0.25</v>
      </c>
      <c r="HP13" s="1">
        <f t="shared" si="63"/>
      </c>
      <c r="HQ13" s="147">
        <f t="shared" si="69"/>
      </c>
    </row>
    <row r="14" spans="1:225" ht="13.5" thickBot="1">
      <c r="A14" s="210"/>
      <c r="B14" s="210"/>
      <c r="C14" s="102">
        <f>Gesamt!O10</f>
      </c>
      <c r="D14" s="137"/>
      <c r="E14" s="138"/>
      <c r="F14" s="138"/>
      <c r="G14" s="138"/>
      <c r="H14" s="138"/>
      <c r="I14" s="139"/>
      <c r="J14" s="88" t="str">
        <f t="shared" si="0"/>
        <v>F</v>
      </c>
      <c r="K14" s="17">
        <f t="shared" si="1"/>
        <v>0.25</v>
      </c>
      <c r="L14" s="18">
        <f t="shared" si="2"/>
      </c>
      <c r="M14" s="137"/>
      <c r="N14" s="138"/>
      <c r="O14" s="138"/>
      <c r="P14" s="138"/>
      <c r="Q14" s="138"/>
      <c r="R14" s="139"/>
      <c r="S14" s="19" t="str">
        <f t="shared" si="3"/>
        <v>F</v>
      </c>
      <c r="T14" s="19">
        <f t="shared" si="4"/>
        <v>0.25</v>
      </c>
      <c r="U14" s="20">
        <f t="shared" si="5"/>
      </c>
      <c r="V14" s="137"/>
      <c r="W14" s="138"/>
      <c r="X14" s="138"/>
      <c r="Y14" s="138"/>
      <c r="Z14" s="138"/>
      <c r="AA14" s="139"/>
      <c r="AB14" s="19" t="str">
        <f t="shared" si="6"/>
        <v>F</v>
      </c>
      <c r="AC14" s="19">
        <f t="shared" si="7"/>
        <v>0.25</v>
      </c>
      <c r="AD14" s="20">
        <f t="shared" si="8"/>
      </c>
      <c r="AE14" s="137"/>
      <c r="AF14" s="138"/>
      <c r="AG14" s="138"/>
      <c r="AH14" s="138"/>
      <c r="AI14" s="138"/>
      <c r="AJ14" s="139"/>
      <c r="AK14" s="75" t="str">
        <f t="shared" si="9"/>
        <v>F</v>
      </c>
      <c r="AL14" s="75">
        <f t="shared" si="10"/>
        <v>0.25</v>
      </c>
      <c r="AM14" s="75">
        <f t="shared" si="11"/>
      </c>
      <c r="AN14" s="133">
        <f t="shared" si="64"/>
      </c>
      <c r="AO14" s="137"/>
      <c r="AP14" s="138"/>
      <c r="AQ14" s="138"/>
      <c r="AR14" s="138"/>
      <c r="AS14" s="138"/>
      <c r="AT14" s="139"/>
      <c r="AU14" s="15" t="str">
        <f t="shared" si="12"/>
        <v>F</v>
      </c>
      <c r="AV14" s="15">
        <f t="shared" si="13"/>
        <v>0.25</v>
      </c>
      <c r="AW14" s="16">
        <f t="shared" si="14"/>
      </c>
      <c r="AX14" s="137"/>
      <c r="AY14" s="138"/>
      <c r="AZ14" s="138"/>
      <c r="BA14" s="138"/>
      <c r="BB14" s="138"/>
      <c r="BC14" s="139"/>
      <c r="BD14" s="15" t="str">
        <f t="shared" si="15"/>
        <v>F</v>
      </c>
      <c r="BE14" s="15">
        <f t="shared" si="16"/>
        <v>0.25</v>
      </c>
      <c r="BF14" s="16">
        <f t="shared" si="17"/>
      </c>
      <c r="BG14" s="137"/>
      <c r="BH14" s="138"/>
      <c r="BI14" s="138"/>
      <c r="BJ14" s="138"/>
      <c r="BK14" s="138"/>
      <c r="BL14" s="139"/>
      <c r="BM14" s="15" t="str">
        <f t="shared" si="18"/>
        <v>F</v>
      </c>
      <c r="BN14" s="15">
        <f t="shared" si="19"/>
        <v>0.25</v>
      </c>
      <c r="BO14" s="16">
        <f t="shared" si="20"/>
      </c>
      <c r="BP14" s="137"/>
      <c r="BQ14" s="138"/>
      <c r="BR14" s="138"/>
      <c r="BS14" s="138"/>
      <c r="BT14" s="138"/>
      <c r="BU14" s="139"/>
      <c r="BV14" s="79" t="str">
        <f t="shared" si="21"/>
        <v>F</v>
      </c>
      <c r="BW14" s="79">
        <f t="shared" si="22"/>
        <v>0.25</v>
      </c>
      <c r="BX14" s="80">
        <f t="shared" si="23"/>
      </c>
      <c r="BY14" s="147">
        <f t="shared" si="65"/>
      </c>
      <c r="BZ14" s="137"/>
      <c r="CA14" s="138"/>
      <c r="CB14" s="138"/>
      <c r="CC14" s="138"/>
      <c r="CD14" s="138"/>
      <c r="CE14" s="139"/>
      <c r="CF14" s="15" t="str">
        <f t="shared" si="24"/>
        <v>F</v>
      </c>
      <c r="CG14" s="15">
        <f t="shared" si="25"/>
        <v>0.25</v>
      </c>
      <c r="CH14" s="16">
        <f t="shared" si="26"/>
      </c>
      <c r="CI14" s="137"/>
      <c r="CJ14" s="138"/>
      <c r="CK14" s="138"/>
      <c r="CL14" s="138"/>
      <c r="CM14" s="138"/>
      <c r="CN14" s="139"/>
      <c r="CO14" s="15" t="str">
        <f t="shared" si="27"/>
        <v>F</v>
      </c>
      <c r="CP14" s="15">
        <f t="shared" si="28"/>
        <v>0.25</v>
      </c>
      <c r="CQ14" s="16">
        <f t="shared" si="29"/>
      </c>
      <c r="CR14" s="137"/>
      <c r="CS14" s="138"/>
      <c r="CT14" s="138"/>
      <c r="CU14" s="138"/>
      <c r="CV14" s="138"/>
      <c r="CW14" s="139"/>
      <c r="CX14" s="15" t="str">
        <f t="shared" si="30"/>
        <v>F</v>
      </c>
      <c r="CY14" s="15">
        <f t="shared" si="31"/>
        <v>0.25</v>
      </c>
      <c r="CZ14" s="16">
        <f t="shared" si="32"/>
      </c>
      <c r="DA14" s="137"/>
      <c r="DB14" s="138"/>
      <c r="DC14" s="138"/>
      <c r="DD14" s="138"/>
      <c r="DE14" s="138"/>
      <c r="DF14" s="139"/>
      <c r="DG14" s="6" t="str">
        <f t="shared" si="33"/>
        <v>F</v>
      </c>
      <c r="DH14" s="6">
        <f t="shared" si="34"/>
        <v>0.25</v>
      </c>
      <c r="DI14" s="1">
        <f t="shared" si="35"/>
      </c>
      <c r="DJ14" s="147">
        <f t="shared" si="66"/>
      </c>
      <c r="DK14" s="137"/>
      <c r="DL14" s="138"/>
      <c r="DM14" s="138"/>
      <c r="DN14" s="138"/>
      <c r="DO14" s="138"/>
      <c r="DP14" s="139"/>
      <c r="DQ14" s="15" t="str">
        <f t="shared" si="36"/>
        <v>F</v>
      </c>
      <c r="DR14" s="15">
        <f t="shared" si="37"/>
        <v>0.25</v>
      </c>
      <c r="DS14" s="16">
        <f t="shared" si="38"/>
      </c>
      <c r="DT14" s="137"/>
      <c r="DU14" s="138"/>
      <c r="DV14" s="138"/>
      <c r="DW14" s="138"/>
      <c r="DX14" s="138"/>
      <c r="DY14" s="139"/>
      <c r="DZ14" s="15" t="str">
        <f>IF(SUM(DT14:DY14)&lt;&gt;0,AVERAGE(DT14:DY14),"F")</f>
        <v>F</v>
      </c>
      <c r="EA14" s="15">
        <f t="shared" si="39"/>
        <v>0.25</v>
      </c>
      <c r="EB14" s="16">
        <f t="shared" si="40"/>
      </c>
      <c r="EC14" s="137"/>
      <c r="ED14" s="138"/>
      <c r="EE14" s="138"/>
      <c r="EF14" s="138"/>
      <c r="EG14" s="138"/>
      <c r="EH14" s="139"/>
      <c r="EI14" s="15" t="str">
        <f>IF(SUM(EC14:EH14)&lt;&gt;0,AVERAGE(EC14:EH14),"F")</f>
        <v>F</v>
      </c>
      <c r="EJ14" s="15">
        <f t="shared" si="41"/>
        <v>0.2</v>
      </c>
      <c r="EK14" s="16">
        <f t="shared" si="42"/>
      </c>
      <c r="EL14" s="137"/>
      <c r="EM14" s="138"/>
      <c r="EN14" s="138"/>
      <c r="EO14" s="138"/>
      <c r="EP14" s="138"/>
      <c r="EQ14" s="139"/>
      <c r="ER14" s="79" t="str">
        <f t="shared" si="43"/>
        <v>F</v>
      </c>
      <c r="ES14" s="79">
        <f t="shared" si="44"/>
        <v>0.3</v>
      </c>
      <c r="ET14" s="80">
        <f t="shared" si="45"/>
      </c>
      <c r="EU14" s="147">
        <f t="shared" si="67"/>
      </c>
      <c r="EV14" s="137"/>
      <c r="EW14" s="138"/>
      <c r="EX14" s="138"/>
      <c r="EY14" s="138"/>
      <c r="EZ14" s="138"/>
      <c r="FA14" s="139"/>
      <c r="FB14" s="15" t="str">
        <f>IF(SUM(EV14:FA14)&lt;&gt;0,AVERAGE(EV14:FA14),"F")</f>
        <v>F</v>
      </c>
      <c r="FC14" s="15">
        <f t="shared" si="46"/>
        <v>0.25</v>
      </c>
      <c r="FD14" s="16">
        <f t="shared" si="47"/>
      </c>
      <c r="FE14" s="137"/>
      <c r="FF14" s="138"/>
      <c r="FG14" s="138"/>
      <c r="FH14" s="138"/>
      <c r="FI14" s="138"/>
      <c r="FJ14" s="139"/>
      <c r="FK14" s="15" t="str">
        <f>IF(SUM(FE14:FJ14)&lt;&gt;0,AVERAGE(FE14:FJ14),"F")</f>
        <v>F</v>
      </c>
      <c r="FL14" s="15">
        <f t="shared" si="48"/>
        <v>0.25</v>
      </c>
      <c r="FM14" s="16">
        <f t="shared" si="49"/>
      </c>
      <c r="FN14" s="137"/>
      <c r="FO14" s="138"/>
      <c r="FP14" s="138"/>
      <c r="FQ14" s="138"/>
      <c r="FR14" s="138"/>
      <c r="FS14" s="139"/>
      <c r="FT14" s="15" t="str">
        <f>IF(SUM(FN14:FS14)&lt;&gt;0,AVERAGE(FN14:FS14),"F")</f>
        <v>F</v>
      </c>
      <c r="FU14" s="15">
        <f t="shared" si="50"/>
        <v>0.25</v>
      </c>
      <c r="FV14" s="16">
        <f t="shared" si="51"/>
      </c>
      <c r="FW14" s="137"/>
      <c r="FX14" s="138"/>
      <c r="FY14" s="138"/>
      <c r="FZ14" s="138"/>
      <c r="GA14" s="138"/>
      <c r="GB14" s="139"/>
      <c r="GC14" s="79" t="str">
        <f t="shared" si="52"/>
        <v>F</v>
      </c>
      <c r="GD14" s="79">
        <f t="shared" si="53"/>
        <v>0.25</v>
      </c>
      <c r="GE14" s="80">
        <f t="shared" si="54"/>
      </c>
      <c r="GF14" s="151">
        <f t="shared" si="68"/>
      </c>
      <c r="GG14" s="137"/>
      <c r="GH14" s="138"/>
      <c r="GI14" s="138"/>
      <c r="GJ14" s="138"/>
      <c r="GK14" s="138"/>
      <c r="GL14" s="139"/>
      <c r="GM14" s="15" t="str">
        <f>IF(SUM(GG14:GL14)&lt;&gt;0,AVERAGE(GG14:GL14),"F")</f>
        <v>F</v>
      </c>
      <c r="GN14" s="15">
        <f t="shared" si="55"/>
        <v>0.25</v>
      </c>
      <c r="GO14" s="16">
        <f t="shared" si="56"/>
      </c>
      <c r="GP14" s="137"/>
      <c r="GQ14" s="138"/>
      <c r="GR14" s="138"/>
      <c r="GS14" s="138"/>
      <c r="GT14" s="138"/>
      <c r="GU14" s="139"/>
      <c r="GV14" s="15" t="str">
        <f>IF(SUM(GP14:GU14)&lt;&gt;0,AVERAGE(GP14:GU14),"F")</f>
        <v>F</v>
      </c>
      <c r="GW14" s="15">
        <f t="shared" si="57"/>
        <v>0.25</v>
      </c>
      <c r="GX14" s="16">
        <f t="shared" si="58"/>
      </c>
      <c r="GY14" s="137"/>
      <c r="GZ14" s="138"/>
      <c r="HA14" s="138"/>
      <c r="HB14" s="138"/>
      <c r="HC14" s="138"/>
      <c r="HD14" s="139"/>
      <c r="HE14" s="15" t="str">
        <f>IF(SUM(GY14:HD14)&lt;&gt;0,AVERAGE(GY14:HD14),"F")</f>
        <v>F</v>
      </c>
      <c r="HF14" s="15">
        <f t="shared" si="59"/>
        <v>0.25</v>
      </c>
      <c r="HG14" s="16">
        <f t="shared" si="60"/>
      </c>
      <c r="HH14" s="137"/>
      <c r="HI14" s="138"/>
      <c r="HJ14" s="138"/>
      <c r="HK14" s="138"/>
      <c r="HL14" s="138"/>
      <c r="HM14" s="139"/>
      <c r="HN14" s="6" t="str">
        <f t="shared" si="61"/>
        <v>F</v>
      </c>
      <c r="HO14" s="6">
        <f t="shared" si="62"/>
        <v>0.25</v>
      </c>
      <c r="HP14" s="1">
        <f t="shared" si="63"/>
      </c>
      <c r="HQ14" s="147">
        <f t="shared" si="69"/>
      </c>
    </row>
    <row r="15" spans="1:225" ht="13.5" thickBot="1">
      <c r="A15" s="210"/>
      <c r="B15" s="210"/>
      <c r="C15" s="102">
        <f>Gesamt!O11</f>
      </c>
      <c r="D15" s="137"/>
      <c r="E15" s="138"/>
      <c r="F15" s="138"/>
      <c r="G15" s="138"/>
      <c r="H15" s="138"/>
      <c r="I15" s="139"/>
      <c r="J15" s="88" t="str">
        <f t="shared" si="0"/>
        <v>F</v>
      </c>
      <c r="K15" s="17">
        <f t="shared" si="1"/>
        <v>0.25</v>
      </c>
      <c r="L15" s="18">
        <f t="shared" si="2"/>
      </c>
      <c r="M15" s="137"/>
      <c r="N15" s="138"/>
      <c r="O15" s="138"/>
      <c r="P15" s="138"/>
      <c r="Q15" s="138"/>
      <c r="R15" s="139"/>
      <c r="S15" s="19" t="str">
        <f t="shared" si="3"/>
        <v>F</v>
      </c>
      <c r="T15" s="19">
        <f t="shared" si="4"/>
        <v>0.25</v>
      </c>
      <c r="U15" s="20">
        <f t="shared" si="5"/>
      </c>
      <c r="V15" s="137"/>
      <c r="W15" s="138"/>
      <c r="X15" s="138"/>
      <c r="Y15" s="138"/>
      <c r="Z15" s="138"/>
      <c r="AA15" s="139"/>
      <c r="AB15" s="19" t="str">
        <f t="shared" si="6"/>
        <v>F</v>
      </c>
      <c r="AC15" s="19">
        <f t="shared" si="7"/>
        <v>0.25</v>
      </c>
      <c r="AD15" s="20">
        <f t="shared" si="8"/>
      </c>
      <c r="AE15" s="137"/>
      <c r="AF15" s="138"/>
      <c r="AG15" s="138"/>
      <c r="AH15" s="138"/>
      <c r="AI15" s="138"/>
      <c r="AJ15" s="139"/>
      <c r="AK15" s="75" t="str">
        <f t="shared" si="9"/>
        <v>F</v>
      </c>
      <c r="AL15" s="75">
        <f t="shared" si="10"/>
        <v>0.25</v>
      </c>
      <c r="AM15" s="75">
        <f t="shared" si="11"/>
      </c>
      <c r="AN15" s="133">
        <f t="shared" si="64"/>
      </c>
      <c r="AO15" s="137"/>
      <c r="AP15" s="138"/>
      <c r="AQ15" s="138"/>
      <c r="AR15" s="138"/>
      <c r="AS15" s="138"/>
      <c r="AT15" s="139"/>
      <c r="AU15" s="15" t="str">
        <f t="shared" si="12"/>
        <v>F</v>
      </c>
      <c r="AV15" s="15">
        <f t="shared" si="13"/>
        <v>0.25</v>
      </c>
      <c r="AW15" s="16">
        <f t="shared" si="14"/>
      </c>
      <c r="AX15" s="137"/>
      <c r="AY15" s="138"/>
      <c r="AZ15" s="138"/>
      <c r="BA15" s="138"/>
      <c r="BB15" s="138"/>
      <c r="BC15" s="139"/>
      <c r="BD15" s="15" t="str">
        <f t="shared" si="15"/>
        <v>F</v>
      </c>
      <c r="BE15" s="15">
        <f t="shared" si="16"/>
        <v>0.25</v>
      </c>
      <c r="BF15" s="16">
        <f t="shared" si="17"/>
      </c>
      <c r="BG15" s="137"/>
      <c r="BH15" s="138"/>
      <c r="BI15" s="138"/>
      <c r="BJ15" s="138"/>
      <c r="BK15" s="138"/>
      <c r="BL15" s="139"/>
      <c r="BM15" s="15" t="str">
        <f t="shared" si="18"/>
        <v>F</v>
      </c>
      <c r="BN15" s="15">
        <f t="shared" si="19"/>
        <v>0.25</v>
      </c>
      <c r="BO15" s="16">
        <f t="shared" si="20"/>
      </c>
      <c r="BP15" s="137"/>
      <c r="BQ15" s="138"/>
      <c r="BR15" s="138"/>
      <c r="BS15" s="138"/>
      <c r="BT15" s="138"/>
      <c r="BU15" s="139"/>
      <c r="BV15" s="79" t="str">
        <f t="shared" si="21"/>
        <v>F</v>
      </c>
      <c r="BW15" s="79">
        <f t="shared" si="22"/>
        <v>0.25</v>
      </c>
      <c r="BX15" s="80">
        <f t="shared" si="23"/>
      </c>
      <c r="BY15" s="147">
        <f t="shared" si="65"/>
      </c>
      <c r="BZ15" s="137"/>
      <c r="CA15" s="138"/>
      <c r="CB15" s="138"/>
      <c r="CC15" s="138"/>
      <c r="CD15" s="138"/>
      <c r="CE15" s="139"/>
      <c r="CF15" s="15" t="str">
        <f t="shared" si="24"/>
        <v>F</v>
      </c>
      <c r="CG15" s="15">
        <f t="shared" si="25"/>
        <v>0.25</v>
      </c>
      <c r="CH15" s="16">
        <f t="shared" si="26"/>
      </c>
      <c r="CI15" s="137"/>
      <c r="CJ15" s="138"/>
      <c r="CK15" s="138"/>
      <c r="CL15" s="138"/>
      <c r="CM15" s="138"/>
      <c r="CN15" s="139"/>
      <c r="CO15" s="15" t="str">
        <f t="shared" si="27"/>
        <v>F</v>
      </c>
      <c r="CP15" s="15">
        <f t="shared" si="28"/>
        <v>0.25</v>
      </c>
      <c r="CQ15" s="16">
        <f t="shared" si="29"/>
      </c>
      <c r="CR15" s="137"/>
      <c r="CS15" s="138"/>
      <c r="CT15" s="138"/>
      <c r="CU15" s="138"/>
      <c r="CV15" s="138"/>
      <c r="CW15" s="139"/>
      <c r="CX15" s="15" t="str">
        <f t="shared" si="30"/>
        <v>F</v>
      </c>
      <c r="CY15" s="15">
        <f t="shared" si="31"/>
        <v>0.25</v>
      </c>
      <c r="CZ15" s="16">
        <f t="shared" si="32"/>
      </c>
      <c r="DA15" s="137"/>
      <c r="DB15" s="138"/>
      <c r="DC15" s="138"/>
      <c r="DD15" s="138"/>
      <c r="DE15" s="138"/>
      <c r="DF15" s="139"/>
      <c r="DG15" s="6" t="str">
        <f t="shared" si="33"/>
        <v>F</v>
      </c>
      <c r="DH15" s="6">
        <f t="shared" si="34"/>
        <v>0.25</v>
      </c>
      <c r="DI15" s="1">
        <f t="shared" si="35"/>
      </c>
      <c r="DJ15" s="147">
        <f t="shared" si="66"/>
      </c>
      <c r="DK15" s="137"/>
      <c r="DL15" s="138"/>
      <c r="DM15" s="138"/>
      <c r="DN15" s="138"/>
      <c r="DO15" s="138"/>
      <c r="DP15" s="139"/>
      <c r="DQ15" s="15" t="str">
        <f t="shared" si="36"/>
        <v>F</v>
      </c>
      <c r="DR15" s="15">
        <f t="shared" si="37"/>
        <v>0.25</v>
      </c>
      <c r="DS15" s="16">
        <f t="shared" si="38"/>
      </c>
      <c r="DT15" s="137"/>
      <c r="DU15" s="138"/>
      <c r="DV15" s="138"/>
      <c r="DW15" s="138"/>
      <c r="DX15" s="138"/>
      <c r="DY15" s="139"/>
      <c r="DZ15" s="15" t="str">
        <f>IF(SUM(DT15:DY15)&lt;&gt;0,AVERAGE(DT15:DY15),"F")</f>
        <v>F</v>
      </c>
      <c r="EA15" s="15">
        <f t="shared" si="39"/>
        <v>0.25</v>
      </c>
      <c r="EB15" s="16">
        <f t="shared" si="40"/>
      </c>
      <c r="EC15" s="137"/>
      <c r="ED15" s="138"/>
      <c r="EE15" s="138"/>
      <c r="EF15" s="138"/>
      <c r="EG15" s="138"/>
      <c r="EH15" s="139"/>
      <c r="EI15" s="15" t="str">
        <f>IF(SUM(EC15:EH15)&lt;&gt;0,AVERAGE(EC15:EH15),"F")</f>
        <v>F</v>
      </c>
      <c r="EJ15" s="15">
        <f t="shared" si="41"/>
        <v>0.2</v>
      </c>
      <c r="EK15" s="16">
        <f t="shared" si="42"/>
      </c>
      <c r="EL15" s="137"/>
      <c r="EM15" s="138"/>
      <c r="EN15" s="138"/>
      <c r="EO15" s="138"/>
      <c r="EP15" s="138"/>
      <c r="EQ15" s="139"/>
      <c r="ER15" s="79" t="str">
        <f t="shared" si="43"/>
        <v>F</v>
      </c>
      <c r="ES15" s="79">
        <f t="shared" si="44"/>
        <v>0.3</v>
      </c>
      <c r="ET15" s="80">
        <f t="shared" si="45"/>
      </c>
      <c r="EU15" s="147">
        <f t="shared" si="67"/>
      </c>
      <c r="EV15" s="137"/>
      <c r="EW15" s="138"/>
      <c r="EX15" s="138"/>
      <c r="EY15" s="138"/>
      <c r="EZ15" s="138"/>
      <c r="FA15" s="139"/>
      <c r="FB15" s="15" t="str">
        <f>IF(SUM(EV15:FA15)&lt;&gt;0,AVERAGE(EV15:FA15),"F")</f>
        <v>F</v>
      </c>
      <c r="FC15" s="15">
        <f t="shared" si="46"/>
        <v>0.25</v>
      </c>
      <c r="FD15" s="16">
        <f t="shared" si="47"/>
      </c>
      <c r="FE15" s="137"/>
      <c r="FF15" s="138"/>
      <c r="FG15" s="138"/>
      <c r="FH15" s="138"/>
      <c r="FI15" s="138"/>
      <c r="FJ15" s="139"/>
      <c r="FK15" s="15" t="str">
        <f>IF(SUM(FE15:FJ15)&lt;&gt;0,AVERAGE(FE15:FJ15),"F")</f>
        <v>F</v>
      </c>
      <c r="FL15" s="15">
        <f t="shared" si="48"/>
        <v>0.25</v>
      </c>
      <c r="FM15" s="16">
        <f t="shared" si="49"/>
      </c>
      <c r="FN15" s="137"/>
      <c r="FO15" s="138"/>
      <c r="FP15" s="138"/>
      <c r="FQ15" s="138"/>
      <c r="FR15" s="138"/>
      <c r="FS15" s="139"/>
      <c r="FT15" s="15" t="str">
        <f>IF(SUM(FN15:FS15)&lt;&gt;0,AVERAGE(FN15:FS15),"F")</f>
        <v>F</v>
      </c>
      <c r="FU15" s="15">
        <f t="shared" si="50"/>
        <v>0.25</v>
      </c>
      <c r="FV15" s="16">
        <f t="shared" si="51"/>
      </c>
      <c r="FW15" s="137"/>
      <c r="FX15" s="138"/>
      <c r="FY15" s="138"/>
      <c r="FZ15" s="138"/>
      <c r="GA15" s="138"/>
      <c r="GB15" s="139"/>
      <c r="GC15" s="79" t="str">
        <f t="shared" si="52"/>
        <v>F</v>
      </c>
      <c r="GD15" s="79">
        <f t="shared" si="53"/>
        <v>0.25</v>
      </c>
      <c r="GE15" s="80">
        <f t="shared" si="54"/>
      </c>
      <c r="GF15" s="151">
        <f t="shared" si="68"/>
      </c>
      <c r="GG15" s="137"/>
      <c r="GH15" s="138"/>
      <c r="GI15" s="138"/>
      <c r="GJ15" s="138"/>
      <c r="GK15" s="138"/>
      <c r="GL15" s="139"/>
      <c r="GM15" s="15" t="str">
        <f>IF(SUM(GG15:GL15)&lt;&gt;0,AVERAGE(GG15:GL15),"F")</f>
        <v>F</v>
      </c>
      <c r="GN15" s="15">
        <f t="shared" si="55"/>
        <v>0.25</v>
      </c>
      <c r="GO15" s="16">
        <f t="shared" si="56"/>
      </c>
      <c r="GP15" s="137"/>
      <c r="GQ15" s="138"/>
      <c r="GR15" s="138"/>
      <c r="GS15" s="138"/>
      <c r="GT15" s="138"/>
      <c r="GU15" s="139"/>
      <c r="GV15" s="15" t="str">
        <f>IF(SUM(GP15:GU15)&lt;&gt;0,AVERAGE(GP15:GU15),"F")</f>
        <v>F</v>
      </c>
      <c r="GW15" s="15">
        <f t="shared" si="57"/>
        <v>0.25</v>
      </c>
      <c r="GX15" s="16">
        <f t="shared" si="58"/>
      </c>
      <c r="GY15" s="137"/>
      <c r="GZ15" s="138"/>
      <c r="HA15" s="138"/>
      <c r="HB15" s="138"/>
      <c r="HC15" s="138"/>
      <c r="HD15" s="139"/>
      <c r="HE15" s="15" t="str">
        <f>IF(SUM(GY15:HD15)&lt;&gt;0,AVERAGE(GY15:HD15),"F")</f>
        <v>F</v>
      </c>
      <c r="HF15" s="15">
        <f t="shared" si="59"/>
        <v>0.25</v>
      </c>
      <c r="HG15" s="16">
        <f t="shared" si="60"/>
      </c>
      <c r="HH15" s="137"/>
      <c r="HI15" s="138"/>
      <c r="HJ15" s="138"/>
      <c r="HK15" s="138"/>
      <c r="HL15" s="138"/>
      <c r="HM15" s="139"/>
      <c r="HN15" s="6" t="str">
        <f t="shared" si="61"/>
        <v>F</v>
      </c>
      <c r="HO15" s="6">
        <f t="shared" si="62"/>
        <v>0.25</v>
      </c>
      <c r="HP15" s="1">
        <f t="shared" si="63"/>
      </c>
      <c r="HQ15" s="147">
        <f t="shared" si="69"/>
      </c>
    </row>
    <row r="16" spans="1:225" ht="13.5" thickBot="1">
      <c r="A16" s="210"/>
      <c r="B16" s="210"/>
      <c r="C16" s="102">
        <f>Gesamt!O12</f>
      </c>
      <c r="D16" s="137"/>
      <c r="E16" s="138"/>
      <c r="F16" s="138"/>
      <c r="G16" s="138"/>
      <c r="H16" s="138"/>
      <c r="I16" s="139"/>
      <c r="J16" s="88" t="str">
        <f t="shared" si="0"/>
        <v>F</v>
      </c>
      <c r="K16" s="17">
        <f t="shared" si="1"/>
        <v>0.25</v>
      </c>
      <c r="L16" s="18">
        <f t="shared" si="2"/>
      </c>
      <c r="M16" s="137"/>
      <c r="N16" s="138"/>
      <c r="O16" s="138"/>
      <c r="P16" s="138"/>
      <c r="Q16" s="138"/>
      <c r="R16" s="139"/>
      <c r="S16" s="19" t="str">
        <f t="shared" si="3"/>
        <v>F</v>
      </c>
      <c r="T16" s="19">
        <f t="shared" si="4"/>
        <v>0.25</v>
      </c>
      <c r="U16" s="20">
        <f t="shared" si="5"/>
      </c>
      <c r="V16" s="137"/>
      <c r="W16" s="138"/>
      <c r="X16" s="138"/>
      <c r="Y16" s="138"/>
      <c r="Z16" s="138"/>
      <c r="AA16" s="139"/>
      <c r="AB16" s="19" t="str">
        <f t="shared" si="6"/>
        <v>F</v>
      </c>
      <c r="AC16" s="19">
        <f t="shared" si="7"/>
        <v>0.25</v>
      </c>
      <c r="AD16" s="20">
        <f t="shared" si="8"/>
      </c>
      <c r="AE16" s="137"/>
      <c r="AF16" s="138"/>
      <c r="AG16" s="138"/>
      <c r="AH16" s="138"/>
      <c r="AI16" s="138"/>
      <c r="AJ16" s="139"/>
      <c r="AK16" s="75" t="str">
        <f t="shared" si="9"/>
        <v>F</v>
      </c>
      <c r="AL16" s="75">
        <f t="shared" si="10"/>
        <v>0.25</v>
      </c>
      <c r="AM16" s="75">
        <f t="shared" si="11"/>
      </c>
      <c r="AN16" s="133">
        <f t="shared" si="64"/>
      </c>
      <c r="AO16" s="137"/>
      <c r="AP16" s="138"/>
      <c r="AQ16" s="138"/>
      <c r="AR16" s="138"/>
      <c r="AS16" s="138"/>
      <c r="AT16" s="139"/>
      <c r="AU16" s="15" t="str">
        <f t="shared" si="12"/>
        <v>F</v>
      </c>
      <c r="AV16" s="15">
        <f t="shared" si="13"/>
        <v>0.25</v>
      </c>
      <c r="AW16" s="16">
        <f t="shared" si="14"/>
      </c>
      <c r="AX16" s="137"/>
      <c r="AY16" s="138"/>
      <c r="AZ16" s="138"/>
      <c r="BA16" s="138"/>
      <c r="BB16" s="138"/>
      <c r="BC16" s="139"/>
      <c r="BD16" s="15" t="str">
        <f t="shared" si="15"/>
        <v>F</v>
      </c>
      <c r="BE16" s="15">
        <f t="shared" si="16"/>
        <v>0.25</v>
      </c>
      <c r="BF16" s="16">
        <f t="shared" si="17"/>
      </c>
      <c r="BG16" s="137"/>
      <c r="BH16" s="138"/>
      <c r="BI16" s="138"/>
      <c r="BJ16" s="138"/>
      <c r="BK16" s="138"/>
      <c r="BL16" s="139"/>
      <c r="BM16" s="15" t="str">
        <f t="shared" si="18"/>
        <v>F</v>
      </c>
      <c r="BN16" s="15">
        <f t="shared" si="19"/>
        <v>0.25</v>
      </c>
      <c r="BO16" s="16">
        <f t="shared" si="20"/>
      </c>
      <c r="BP16" s="137"/>
      <c r="BQ16" s="138"/>
      <c r="BR16" s="138"/>
      <c r="BS16" s="138"/>
      <c r="BT16" s="138"/>
      <c r="BU16" s="139"/>
      <c r="BV16" s="79" t="str">
        <f t="shared" si="21"/>
        <v>F</v>
      </c>
      <c r="BW16" s="79">
        <f t="shared" si="22"/>
        <v>0.25</v>
      </c>
      <c r="BX16" s="80">
        <f t="shared" si="23"/>
      </c>
      <c r="BY16" s="147">
        <f t="shared" si="65"/>
      </c>
      <c r="BZ16" s="137"/>
      <c r="CA16" s="138"/>
      <c r="CB16" s="138"/>
      <c r="CC16" s="138"/>
      <c r="CD16" s="138"/>
      <c r="CE16" s="139"/>
      <c r="CF16" s="15" t="str">
        <f t="shared" si="24"/>
        <v>F</v>
      </c>
      <c r="CG16" s="15">
        <f t="shared" si="25"/>
        <v>0.25</v>
      </c>
      <c r="CH16" s="16">
        <f t="shared" si="26"/>
      </c>
      <c r="CI16" s="137"/>
      <c r="CJ16" s="138"/>
      <c r="CK16" s="138"/>
      <c r="CL16" s="138"/>
      <c r="CM16" s="138"/>
      <c r="CN16" s="139"/>
      <c r="CO16" s="15" t="str">
        <f t="shared" si="27"/>
        <v>F</v>
      </c>
      <c r="CP16" s="15">
        <f t="shared" si="28"/>
        <v>0.25</v>
      </c>
      <c r="CQ16" s="16">
        <f t="shared" si="29"/>
      </c>
      <c r="CR16" s="137"/>
      <c r="CS16" s="138"/>
      <c r="CT16" s="138"/>
      <c r="CU16" s="138"/>
      <c r="CV16" s="138"/>
      <c r="CW16" s="139"/>
      <c r="CX16" s="15" t="str">
        <f t="shared" si="30"/>
        <v>F</v>
      </c>
      <c r="CY16" s="15">
        <f t="shared" si="31"/>
        <v>0.25</v>
      </c>
      <c r="CZ16" s="16">
        <f t="shared" si="32"/>
      </c>
      <c r="DA16" s="137"/>
      <c r="DB16" s="138"/>
      <c r="DC16" s="138"/>
      <c r="DD16" s="138"/>
      <c r="DE16" s="138"/>
      <c r="DF16" s="139"/>
      <c r="DG16" s="6" t="str">
        <f t="shared" si="33"/>
        <v>F</v>
      </c>
      <c r="DH16" s="6">
        <f t="shared" si="34"/>
        <v>0.25</v>
      </c>
      <c r="DI16" s="1">
        <f t="shared" si="35"/>
      </c>
      <c r="DJ16" s="147">
        <f t="shared" si="66"/>
      </c>
      <c r="DK16" s="137"/>
      <c r="DL16" s="138"/>
      <c r="DM16" s="138"/>
      <c r="DN16" s="138"/>
      <c r="DO16" s="138"/>
      <c r="DP16" s="139"/>
      <c r="DQ16" s="15" t="str">
        <f t="shared" si="36"/>
        <v>F</v>
      </c>
      <c r="DR16" s="15">
        <f t="shared" si="37"/>
        <v>0.25</v>
      </c>
      <c r="DS16" s="16">
        <f t="shared" si="38"/>
      </c>
      <c r="DT16" s="137"/>
      <c r="DU16" s="138"/>
      <c r="DV16" s="138"/>
      <c r="DW16" s="138"/>
      <c r="DX16" s="138"/>
      <c r="DY16" s="139"/>
      <c r="DZ16" s="15" t="str">
        <f>IF(SUM(DT16:DY16)&lt;&gt;0,AVERAGE(DT16:DY16),"F")</f>
        <v>F</v>
      </c>
      <c r="EA16" s="15">
        <f t="shared" si="39"/>
        <v>0.25</v>
      </c>
      <c r="EB16" s="16">
        <f t="shared" si="40"/>
      </c>
      <c r="EC16" s="137"/>
      <c r="ED16" s="138"/>
      <c r="EE16" s="138"/>
      <c r="EF16" s="138"/>
      <c r="EG16" s="138"/>
      <c r="EH16" s="139"/>
      <c r="EI16" s="15" t="str">
        <f>IF(SUM(EC16:EH16)&lt;&gt;0,AVERAGE(EC16:EH16),"F")</f>
        <v>F</v>
      </c>
      <c r="EJ16" s="15">
        <f t="shared" si="41"/>
        <v>0.2</v>
      </c>
      <c r="EK16" s="16">
        <f t="shared" si="42"/>
      </c>
      <c r="EL16" s="137"/>
      <c r="EM16" s="138"/>
      <c r="EN16" s="138"/>
      <c r="EO16" s="138"/>
      <c r="EP16" s="138"/>
      <c r="EQ16" s="139"/>
      <c r="ER16" s="79" t="str">
        <f t="shared" si="43"/>
        <v>F</v>
      </c>
      <c r="ES16" s="79">
        <f t="shared" si="44"/>
        <v>0.3</v>
      </c>
      <c r="ET16" s="80">
        <f t="shared" si="45"/>
      </c>
      <c r="EU16" s="147">
        <f t="shared" si="67"/>
      </c>
      <c r="EV16" s="137"/>
      <c r="EW16" s="138"/>
      <c r="EX16" s="138"/>
      <c r="EY16" s="138"/>
      <c r="EZ16" s="138"/>
      <c r="FA16" s="139"/>
      <c r="FB16" s="15" t="str">
        <f>IF(SUM(EV16:FA16)&lt;&gt;0,AVERAGE(EV16:FA16),"F")</f>
        <v>F</v>
      </c>
      <c r="FC16" s="15">
        <f t="shared" si="46"/>
        <v>0.25</v>
      </c>
      <c r="FD16" s="16">
        <f t="shared" si="47"/>
      </c>
      <c r="FE16" s="137"/>
      <c r="FF16" s="138"/>
      <c r="FG16" s="138"/>
      <c r="FH16" s="138"/>
      <c r="FI16" s="138"/>
      <c r="FJ16" s="139"/>
      <c r="FK16" s="15" t="str">
        <f>IF(SUM(FE16:FJ16)&lt;&gt;0,AVERAGE(FE16:FJ16),"F")</f>
        <v>F</v>
      </c>
      <c r="FL16" s="15">
        <f t="shared" si="48"/>
        <v>0.25</v>
      </c>
      <c r="FM16" s="16">
        <f t="shared" si="49"/>
      </c>
      <c r="FN16" s="137"/>
      <c r="FO16" s="138"/>
      <c r="FP16" s="138"/>
      <c r="FQ16" s="138"/>
      <c r="FR16" s="138"/>
      <c r="FS16" s="139"/>
      <c r="FT16" s="15" t="str">
        <f>IF(SUM(FN16:FS16)&lt;&gt;0,AVERAGE(FN16:FS16),"F")</f>
        <v>F</v>
      </c>
      <c r="FU16" s="15">
        <f t="shared" si="50"/>
        <v>0.25</v>
      </c>
      <c r="FV16" s="16">
        <f t="shared" si="51"/>
      </c>
      <c r="FW16" s="137"/>
      <c r="FX16" s="138"/>
      <c r="FY16" s="138"/>
      <c r="FZ16" s="138"/>
      <c r="GA16" s="138"/>
      <c r="GB16" s="139"/>
      <c r="GC16" s="79" t="str">
        <f t="shared" si="52"/>
        <v>F</v>
      </c>
      <c r="GD16" s="79">
        <f t="shared" si="53"/>
        <v>0.25</v>
      </c>
      <c r="GE16" s="80">
        <f t="shared" si="54"/>
      </c>
      <c r="GF16" s="151">
        <f t="shared" si="68"/>
      </c>
      <c r="GG16" s="137"/>
      <c r="GH16" s="138"/>
      <c r="GI16" s="138"/>
      <c r="GJ16" s="138"/>
      <c r="GK16" s="138"/>
      <c r="GL16" s="139"/>
      <c r="GM16" s="15" t="str">
        <f>IF(SUM(GG16:GL16)&lt;&gt;0,AVERAGE(GG16:GL16),"F")</f>
        <v>F</v>
      </c>
      <c r="GN16" s="15">
        <f t="shared" si="55"/>
        <v>0.25</v>
      </c>
      <c r="GO16" s="16">
        <f t="shared" si="56"/>
      </c>
      <c r="GP16" s="137"/>
      <c r="GQ16" s="138"/>
      <c r="GR16" s="138"/>
      <c r="GS16" s="138"/>
      <c r="GT16" s="138"/>
      <c r="GU16" s="139"/>
      <c r="GV16" s="15" t="str">
        <f>IF(SUM(GP16:GU16)&lt;&gt;0,AVERAGE(GP16:GU16),"F")</f>
        <v>F</v>
      </c>
      <c r="GW16" s="15">
        <f t="shared" si="57"/>
        <v>0.25</v>
      </c>
      <c r="GX16" s="16">
        <f t="shared" si="58"/>
      </c>
      <c r="GY16" s="137"/>
      <c r="GZ16" s="138"/>
      <c r="HA16" s="138"/>
      <c r="HB16" s="138"/>
      <c r="HC16" s="138"/>
      <c r="HD16" s="139"/>
      <c r="HE16" s="15" t="str">
        <f>IF(SUM(GY16:HD16)&lt;&gt;0,AVERAGE(GY16:HD16),"F")</f>
        <v>F</v>
      </c>
      <c r="HF16" s="15">
        <f t="shared" si="59"/>
        <v>0.25</v>
      </c>
      <c r="HG16" s="16">
        <f t="shared" si="60"/>
      </c>
      <c r="HH16" s="137"/>
      <c r="HI16" s="138"/>
      <c r="HJ16" s="138"/>
      <c r="HK16" s="138"/>
      <c r="HL16" s="138"/>
      <c r="HM16" s="139"/>
      <c r="HN16" s="6" t="str">
        <f t="shared" si="61"/>
        <v>F</v>
      </c>
      <c r="HO16" s="6">
        <f t="shared" si="62"/>
        <v>0.25</v>
      </c>
      <c r="HP16" s="1">
        <f t="shared" si="63"/>
      </c>
      <c r="HQ16" s="147">
        <f t="shared" si="69"/>
      </c>
    </row>
    <row r="17" spans="1:225" ht="13.5" thickBot="1">
      <c r="A17" s="210"/>
      <c r="B17" s="210"/>
      <c r="C17" s="102">
        <f>Gesamt!O13</f>
      </c>
      <c r="D17" s="137"/>
      <c r="E17" s="138"/>
      <c r="F17" s="138"/>
      <c r="G17" s="138"/>
      <c r="H17" s="138"/>
      <c r="I17" s="139"/>
      <c r="J17" s="88" t="str">
        <f t="shared" si="0"/>
        <v>F</v>
      </c>
      <c r="K17" s="17">
        <f t="shared" si="1"/>
        <v>0.25</v>
      </c>
      <c r="L17" s="18">
        <f t="shared" si="2"/>
      </c>
      <c r="M17" s="137"/>
      <c r="N17" s="138"/>
      <c r="O17" s="138"/>
      <c r="P17" s="138"/>
      <c r="Q17" s="138"/>
      <c r="R17" s="139"/>
      <c r="S17" s="19" t="str">
        <f t="shared" si="3"/>
        <v>F</v>
      </c>
      <c r="T17" s="19">
        <f t="shared" si="4"/>
        <v>0.25</v>
      </c>
      <c r="U17" s="20">
        <f t="shared" si="5"/>
      </c>
      <c r="V17" s="137"/>
      <c r="W17" s="138"/>
      <c r="X17" s="138"/>
      <c r="Y17" s="138"/>
      <c r="Z17" s="138"/>
      <c r="AA17" s="139"/>
      <c r="AB17" s="19" t="str">
        <f t="shared" si="6"/>
        <v>F</v>
      </c>
      <c r="AC17" s="19">
        <f t="shared" si="7"/>
        <v>0.25</v>
      </c>
      <c r="AD17" s="20">
        <f t="shared" si="8"/>
      </c>
      <c r="AE17" s="137"/>
      <c r="AF17" s="138"/>
      <c r="AG17" s="138"/>
      <c r="AH17" s="138"/>
      <c r="AI17" s="138"/>
      <c r="AJ17" s="139"/>
      <c r="AK17" s="75" t="str">
        <f t="shared" si="9"/>
        <v>F</v>
      </c>
      <c r="AL17" s="75">
        <f t="shared" si="10"/>
        <v>0.25</v>
      </c>
      <c r="AM17" s="75">
        <f t="shared" si="11"/>
      </c>
      <c r="AN17" s="133">
        <f t="shared" si="64"/>
      </c>
      <c r="AO17" s="137"/>
      <c r="AP17" s="138"/>
      <c r="AQ17" s="138"/>
      <c r="AR17" s="138"/>
      <c r="AS17" s="138"/>
      <c r="AT17" s="139"/>
      <c r="AU17" s="15" t="str">
        <f t="shared" si="12"/>
        <v>F</v>
      </c>
      <c r="AV17" s="15">
        <f t="shared" si="13"/>
        <v>0.25</v>
      </c>
      <c r="AW17" s="16">
        <f t="shared" si="14"/>
      </c>
      <c r="AX17" s="137"/>
      <c r="AY17" s="138"/>
      <c r="AZ17" s="138"/>
      <c r="BA17" s="138"/>
      <c r="BB17" s="138"/>
      <c r="BC17" s="139"/>
      <c r="BD17" s="15" t="str">
        <f t="shared" si="15"/>
        <v>F</v>
      </c>
      <c r="BE17" s="15">
        <f t="shared" si="16"/>
        <v>0.25</v>
      </c>
      <c r="BF17" s="16">
        <f t="shared" si="17"/>
      </c>
      <c r="BG17" s="137"/>
      <c r="BH17" s="138"/>
      <c r="BI17" s="138"/>
      <c r="BJ17" s="138"/>
      <c r="BK17" s="138"/>
      <c r="BL17" s="139"/>
      <c r="BM17" s="15" t="str">
        <f t="shared" si="18"/>
        <v>F</v>
      </c>
      <c r="BN17" s="15">
        <f t="shared" si="19"/>
        <v>0.25</v>
      </c>
      <c r="BO17" s="16">
        <f t="shared" si="20"/>
      </c>
      <c r="BP17" s="137"/>
      <c r="BQ17" s="138"/>
      <c r="BR17" s="138"/>
      <c r="BS17" s="138"/>
      <c r="BT17" s="138"/>
      <c r="BU17" s="139"/>
      <c r="BV17" s="79" t="str">
        <f t="shared" si="21"/>
        <v>F</v>
      </c>
      <c r="BW17" s="79">
        <f t="shared" si="22"/>
        <v>0.25</v>
      </c>
      <c r="BX17" s="80">
        <f t="shared" si="23"/>
      </c>
      <c r="BY17" s="147">
        <f t="shared" si="65"/>
      </c>
      <c r="BZ17" s="137"/>
      <c r="CA17" s="138"/>
      <c r="CB17" s="138"/>
      <c r="CC17" s="138"/>
      <c r="CD17" s="138"/>
      <c r="CE17" s="139"/>
      <c r="CF17" s="15" t="str">
        <f t="shared" si="24"/>
        <v>F</v>
      </c>
      <c r="CG17" s="15">
        <f t="shared" si="25"/>
        <v>0.25</v>
      </c>
      <c r="CH17" s="16">
        <f t="shared" si="26"/>
      </c>
      <c r="CI17" s="137"/>
      <c r="CJ17" s="138"/>
      <c r="CK17" s="138"/>
      <c r="CL17" s="138"/>
      <c r="CM17" s="138"/>
      <c r="CN17" s="139"/>
      <c r="CO17" s="15" t="str">
        <f t="shared" si="27"/>
        <v>F</v>
      </c>
      <c r="CP17" s="15">
        <f t="shared" si="28"/>
        <v>0.25</v>
      </c>
      <c r="CQ17" s="16">
        <f t="shared" si="29"/>
      </c>
      <c r="CR17" s="137"/>
      <c r="CS17" s="138"/>
      <c r="CT17" s="138"/>
      <c r="CU17" s="138"/>
      <c r="CV17" s="138"/>
      <c r="CW17" s="139"/>
      <c r="CX17" s="15" t="str">
        <f t="shared" si="30"/>
        <v>F</v>
      </c>
      <c r="CY17" s="15">
        <f t="shared" si="31"/>
        <v>0.25</v>
      </c>
      <c r="CZ17" s="16">
        <f t="shared" si="32"/>
      </c>
      <c r="DA17" s="137"/>
      <c r="DB17" s="138"/>
      <c r="DC17" s="138"/>
      <c r="DD17" s="138"/>
      <c r="DE17" s="138"/>
      <c r="DF17" s="139"/>
      <c r="DG17" s="6" t="str">
        <f t="shared" si="33"/>
        <v>F</v>
      </c>
      <c r="DH17" s="6">
        <f t="shared" si="34"/>
        <v>0.25</v>
      </c>
      <c r="DI17" s="1">
        <f t="shared" si="35"/>
      </c>
      <c r="DJ17" s="147">
        <f t="shared" si="66"/>
      </c>
      <c r="DK17" s="137"/>
      <c r="DL17" s="138"/>
      <c r="DM17" s="138"/>
      <c r="DN17" s="138"/>
      <c r="DO17" s="138"/>
      <c r="DP17" s="139"/>
      <c r="DQ17" s="15" t="str">
        <f t="shared" si="36"/>
        <v>F</v>
      </c>
      <c r="DR17" s="15">
        <f t="shared" si="37"/>
        <v>0.25</v>
      </c>
      <c r="DS17" s="16">
        <f t="shared" si="38"/>
      </c>
      <c r="DT17" s="137"/>
      <c r="DU17" s="138"/>
      <c r="DV17" s="138"/>
      <c r="DW17" s="138"/>
      <c r="DX17" s="138"/>
      <c r="DY17" s="139"/>
      <c r="DZ17" s="15" t="str">
        <f>IF(SUM(DT17:DY17)&lt;&gt;0,AVERAGE(DT17:DY17),"F")</f>
        <v>F</v>
      </c>
      <c r="EA17" s="15">
        <f t="shared" si="39"/>
        <v>0.25</v>
      </c>
      <c r="EB17" s="16">
        <f t="shared" si="40"/>
      </c>
      <c r="EC17" s="137"/>
      <c r="ED17" s="138"/>
      <c r="EE17" s="138"/>
      <c r="EF17" s="138"/>
      <c r="EG17" s="138"/>
      <c r="EH17" s="139"/>
      <c r="EI17" s="15" t="str">
        <f>IF(SUM(EC17:EH17)&lt;&gt;0,AVERAGE(EC17:EH17),"F")</f>
        <v>F</v>
      </c>
      <c r="EJ17" s="15">
        <f t="shared" si="41"/>
        <v>0.2</v>
      </c>
      <c r="EK17" s="16">
        <f t="shared" si="42"/>
      </c>
      <c r="EL17" s="137"/>
      <c r="EM17" s="138"/>
      <c r="EN17" s="138"/>
      <c r="EO17" s="138"/>
      <c r="EP17" s="138"/>
      <c r="EQ17" s="139"/>
      <c r="ER17" s="79" t="str">
        <f t="shared" si="43"/>
        <v>F</v>
      </c>
      <c r="ES17" s="79">
        <f t="shared" si="44"/>
        <v>0.3</v>
      </c>
      <c r="ET17" s="80">
        <f t="shared" si="45"/>
      </c>
      <c r="EU17" s="147">
        <f t="shared" si="67"/>
      </c>
      <c r="EV17" s="137"/>
      <c r="EW17" s="138"/>
      <c r="EX17" s="138"/>
      <c r="EY17" s="138"/>
      <c r="EZ17" s="138"/>
      <c r="FA17" s="139"/>
      <c r="FB17" s="15" t="str">
        <f>IF(SUM(EV17:FA17)&lt;&gt;0,AVERAGE(EV17:FA17),"F")</f>
        <v>F</v>
      </c>
      <c r="FC17" s="15">
        <f t="shared" si="46"/>
        <v>0.25</v>
      </c>
      <c r="FD17" s="16">
        <f t="shared" si="47"/>
      </c>
      <c r="FE17" s="137"/>
      <c r="FF17" s="138"/>
      <c r="FG17" s="138"/>
      <c r="FH17" s="138"/>
      <c r="FI17" s="138"/>
      <c r="FJ17" s="139"/>
      <c r="FK17" s="15" t="str">
        <f>IF(SUM(FE17:FJ17)&lt;&gt;0,AVERAGE(FE17:FJ17),"F")</f>
        <v>F</v>
      </c>
      <c r="FL17" s="15">
        <f t="shared" si="48"/>
        <v>0.25</v>
      </c>
      <c r="FM17" s="16">
        <f t="shared" si="49"/>
      </c>
      <c r="FN17" s="137"/>
      <c r="FO17" s="138"/>
      <c r="FP17" s="138"/>
      <c r="FQ17" s="138"/>
      <c r="FR17" s="138"/>
      <c r="FS17" s="139"/>
      <c r="FT17" s="15" t="str">
        <f>IF(SUM(FN17:FS17)&lt;&gt;0,AVERAGE(FN17:FS17),"F")</f>
        <v>F</v>
      </c>
      <c r="FU17" s="15">
        <f t="shared" si="50"/>
        <v>0.25</v>
      </c>
      <c r="FV17" s="16">
        <f t="shared" si="51"/>
      </c>
      <c r="FW17" s="137"/>
      <c r="FX17" s="138"/>
      <c r="FY17" s="138"/>
      <c r="FZ17" s="138"/>
      <c r="GA17" s="138"/>
      <c r="GB17" s="139"/>
      <c r="GC17" s="79" t="str">
        <f t="shared" si="52"/>
        <v>F</v>
      </c>
      <c r="GD17" s="79">
        <f t="shared" si="53"/>
        <v>0.25</v>
      </c>
      <c r="GE17" s="80">
        <f t="shared" si="54"/>
      </c>
      <c r="GF17" s="151">
        <f t="shared" si="68"/>
      </c>
      <c r="GG17" s="137"/>
      <c r="GH17" s="138"/>
      <c r="GI17" s="138"/>
      <c r="GJ17" s="138"/>
      <c r="GK17" s="138"/>
      <c r="GL17" s="139"/>
      <c r="GM17" s="15" t="str">
        <f>IF(SUM(GG17:GL17)&lt;&gt;0,AVERAGE(GG17:GL17),"F")</f>
        <v>F</v>
      </c>
      <c r="GN17" s="15">
        <f t="shared" si="55"/>
        <v>0.25</v>
      </c>
      <c r="GO17" s="16">
        <f t="shared" si="56"/>
      </c>
      <c r="GP17" s="137"/>
      <c r="GQ17" s="138"/>
      <c r="GR17" s="138"/>
      <c r="GS17" s="138"/>
      <c r="GT17" s="138"/>
      <c r="GU17" s="139"/>
      <c r="GV17" s="15" t="str">
        <f>IF(SUM(GP17:GU17)&lt;&gt;0,AVERAGE(GP17:GU17),"F")</f>
        <v>F</v>
      </c>
      <c r="GW17" s="15">
        <f t="shared" si="57"/>
        <v>0.25</v>
      </c>
      <c r="GX17" s="16">
        <f t="shared" si="58"/>
      </c>
      <c r="GY17" s="137"/>
      <c r="GZ17" s="138"/>
      <c r="HA17" s="138"/>
      <c r="HB17" s="138"/>
      <c r="HC17" s="138"/>
      <c r="HD17" s="139"/>
      <c r="HE17" s="15" t="str">
        <f>IF(SUM(GY17:HD17)&lt;&gt;0,AVERAGE(GY17:HD17),"F")</f>
        <v>F</v>
      </c>
      <c r="HF17" s="15">
        <f t="shared" si="59"/>
        <v>0.25</v>
      </c>
      <c r="HG17" s="16">
        <f t="shared" si="60"/>
      </c>
      <c r="HH17" s="137"/>
      <c r="HI17" s="138"/>
      <c r="HJ17" s="138"/>
      <c r="HK17" s="138"/>
      <c r="HL17" s="138"/>
      <c r="HM17" s="139"/>
      <c r="HN17" s="6" t="str">
        <f t="shared" si="61"/>
        <v>F</v>
      </c>
      <c r="HO17" s="6">
        <f t="shared" si="62"/>
        <v>0.25</v>
      </c>
      <c r="HP17" s="1">
        <f t="shared" si="63"/>
      </c>
      <c r="HQ17" s="147">
        <f t="shared" si="69"/>
      </c>
    </row>
    <row r="18" spans="1:225" ht="13.5" thickBot="1">
      <c r="A18" s="210"/>
      <c r="B18" s="210"/>
      <c r="C18" s="102">
        <f>Gesamt!O14</f>
      </c>
      <c r="D18" s="137"/>
      <c r="E18" s="138"/>
      <c r="F18" s="138"/>
      <c r="G18" s="138"/>
      <c r="H18" s="138"/>
      <c r="I18" s="139"/>
      <c r="J18" s="88" t="str">
        <f t="shared" si="0"/>
        <v>F</v>
      </c>
      <c r="K18" s="17">
        <f t="shared" si="1"/>
        <v>0.25</v>
      </c>
      <c r="L18" s="18">
        <f t="shared" si="2"/>
      </c>
      <c r="M18" s="137"/>
      <c r="N18" s="138"/>
      <c r="O18" s="138"/>
      <c r="P18" s="138"/>
      <c r="Q18" s="138"/>
      <c r="R18" s="139"/>
      <c r="S18" s="19" t="str">
        <f t="shared" si="3"/>
        <v>F</v>
      </c>
      <c r="T18" s="19">
        <f t="shared" si="4"/>
        <v>0.25</v>
      </c>
      <c r="U18" s="20">
        <f t="shared" si="5"/>
      </c>
      <c r="V18" s="137"/>
      <c r="W18" s="138"/>
      <c r="X18" s="138"/>
      <c r="Y18" s="138"/>
      <c r="Z18" s="138"/>
      <c r="AA18" s="139"/>
      <c r="AB18" s="19" t="str">
        <f t="shared" si="6"/>
        <v>F</v>
      </c>
      <c r="AC18" s="19">
        <f t="shared" si="7"/>
        <v>0.25</v>
      </c>
      <c r="AD18" s="20">
        <f t="shared" si="8"/>
      </c>
      <c r="AE18" s="137"/>
      <c r="AF18" s="138"/>
      <c r="AG18" s="138"/>
      <c r="AH18" s="138"/>
      <c r="AI18" s="138"/>
      <c r="AJ18" s="139"/>
      <c r="AK18" s="75" t="str">
        <f t="shared" si="9"/>
        <v>F</v>
      </c>
      <c r="AL18" s="75">
        <f t="shared" si="10"/>
        <v>0.25</v>
      </c>
      <c r="AM18" s="75">
        <f t="shared" si="11"/>
      </c>
      <c r="AN18" s="133">
        <f t="shared" si="64"/>
      </c>
      <c r="AO18" s="137"/>
      <c r="AP18" s="138"/>
      <c r="AQ18" s="138"/>
      <c r="AR18" s="138"/>
      <c r="AS18" s="138"/>
      <c r="AT18" s="139"/>
      <c r="AU18" s="15" t="str">
        <f t="shared" si="12"/>
        <v>F</v>
      </c>
      <c r="AV18" s="15">
        <f t="shared" si="13"/>
        <v>0.25</v>
      </c>
      <c r="AW18" s="16">
        <f t="shared" si="14"/>
      </c>
      <c r="AX18" s="137"/>
      <c r="AY18" s="138"/>
      <c r="AZ18" s="138"/>
      <c r="BA18" s="138"/>
      <c r="BB18" s="138"/>
      <c r="BC18" s="139"/>
      <c r="BD18" s="15" t="str">
        <f t="shared" si="15"/>
        <v>F</v>
      </c>
      <c r="BE18" s="15">
        <f t="shared" si="16"/>
        <v>0.25</v>
      </c>
      <c r="BF18" s="16">
        <f t="shared" si="17"/>
      </c>
      <c r="BG18" s="137"/>
      <c r="BH18" s="138"/>
      <c r="BI18" s="138"/>
      <c r="BJ18" s="138"/>
      <c r="BK18" s="138"/>
      <c r="BL18" s="139"/>
      <c r="BM18" s="15" t="str">
        <f t="shared" si="18"/>
        <v>F</v>
      </c>
      <c r="BN18" s="15">
        <f t="shared" si="19"/>
        <v>0.25</v>
      </c>
      <c r="BO18" s="16">
        <f t="shared" si="20"/>
      </c>
      <c r="BP18" s="137"/>
      <c r="BQ18" s="138"/>
      <c r="BR18" s="138"/>
      <c r="BS18" s="138"/>
      <c r="BT18" s="138"/>
      <c r="BU18" s="139"/>
      <c r="BV18" s="79" t="str">
        <f t="shared" si="21"/>
        <v>F</v>
      </c>
      <c r="BW18" s="79">
        <f t="shared" si="22"/>
        <v>0.25</v>
      </c>
      <c r="BX18" s="80">
        <f t="shared" si="23"/>
      </c>
      <c r="BY18" s="147">
        <f t="shared" si="65"/>
      </c>
      <c r="BZ18" s="137"/>
      <c r="CA18" s="138"/>
      <c r="CB18" s="138"/>
      <c r="CC18" s="138"/>
      <c r="CD18" s="138"/>
      <c r="CE18" s="139"/>
      <c r="CF18" s="15" t="str">
        <f t="shared" si="24"/>
        <v>F</v>
      </c>
      <c r="CG18" s="15">
        <f t="shared" si="25"/>
        <v>0.25</v>
      </c>
      <c r="CH18" s="16">
        <f t="shared" si="26"/>
      </c>
      <c r="CI18" s="137"/>
      <c r="CJ18" s="138"/>
      <c r="CK18" s="138"/>
      <c r="CL18" s="138"/>
      <c r="CM18" s="138"/>
      <c r="CN18" s="139"/>
      <c r="CO18" s="15" t="str">
        <f t="shared" si="27"/>
        <v>F</v>
      </c>
      <c r="CP18" s="15">
        <f t="shared" si="28"/>
        <v>0.25</v>
      </c>
      <c r="CQ18" s="16">
        <f t="shared" si="29"/>
      </c>
      <c r="CR18" s="137"/>
      <c r="CS18" s="138"/>
      <c r="CT18" s="138"/>
      <c r="CU18" s="138"/>
      <c r="CV18" s="138"/>
      <c r="CW18" s="139"/>
      <c r="CX18" s="15" t="str">
        <f t="shared" si="30"/>
        <v>F</v>
      </c>
      <c r="CY18" s="15">
        <f t="shared" si="31"/>
        <v>0.25</v>
      </c>
      <c r="CZ18" s="16">
        <f t="shared" si="32"/>
      </c>
      <c r="DA18" s="137"/>
      <c r="DB18" s="138"/>
      <c r="DC18" s="138"/>
      <c r="DD18" s="138"/>
      <c r="DE18" s="138"/>
      <c r="DF18" s="139"/>
      <c r="DG18" s="6" t="str">
        <f t="shared" si="33"/>
        <v>F</v>
      </c>
      <c r="DH18" s="6">
        <f t="shared" si="34"/>
        <v>0.25</v>
      </c>
      <c r="DI18" s="1">
        <f t="shared" si="35"/>
      </c>
      <c r="DJ18" s="147">
        <f t="shared" si="66"/>
      </c>
      <c r="DK18" s="137"/>
      <c r="DL18" s="138"/>
      <c r="DM18" s="138"/>
      <c r="DN18" s="138"/>
      <c r="DO18" s="138"/>
      <c r="DP18" s="139"/>
      <c r="DQ18" s="15" t="str">
        <f t="shared" si="36"/>
        <v>F</v>
      </c>
      <c r="DR18" s="15">
        <f t="shared" si="37"/>
        <v>0.25</v>
      </c>
      <c r="DS18" s="16">
        <f t="shared" si="38"/>
      </c>
      <c r="DT18" s="137"/>
      <c r="DU18" s="138"/>
      <c r="DV18" s="138"/>
      <c r="DW18" s="138"/>
      <c r="DX18" s="138"/>
      <c r="DY18" s="139"/>
      <c r="DZ18" s="15" t="str">
        <f>IF(SUM(DT18:DY18)&lt;&gt;0,AVERAGE(DT18:DY18),"F")</f>
        <v>F</v>
      </c>
      <c r="EA18" s="15">
        <f t="shared" si="39"/>
        <v>0.25</v>
      </c>
      <c r="EB18" s="16">
        <f t="shared" si="40"/>
      </c>
      <c r="EC18" s="137"/>
      <c r="ED18" s="138"/>
      <c r="EE18" s="138"/>
      <c r="EF18" s="138"/>
      <c r="EG18" s="138"/>
      <c r="EH18" s="139"/>
      <c r="EI18" s="15" t="str">
        <f>IF(SUM(EC18:EH18)&lt;&gt;0,AVERAGE(EC18:EH18),"F")</f>
        <v>F</v>
      </c>
      <c r="EJ18" s="15">
        <f t="shared" si="41"/>
        <v>0.2</v>
      </c>
      <c r="EK18" s="16">
        <f t="shared" si="42"/>
      </c>
      <c r="EL18" s="137"/>
      <c r="EM18" s="138"/>
      <c r="EN18" s="138"/>
      <c r="EO18" s="138"/>
      <c r="EP18" s="138"/>
      <c r="EQ18" s="139"/>
      <c r="ER18" s="79" t="str">
        <f t="shared" si="43"/>
        <v>F</v>
      </c>
      <c r="ES18" s="79">
        <f t="shared" si="44"/>
        <v>0.3</v>
      </c>
      <c r="ET18" s="80">
        <f t="shared" si="45"/>
      </c>
      <c r="EU18" s="147">
        <f t="shared" si="67"/>
      </c>
      <c r="EV18" s="137"/>
      <c r="EW18" s="138"/>
      <c r="EX18" s="138"/>
      <c r="EY18" s="138"/>
      <c r="EZ18" s="138"/>
      <c r="FA18" s="139"/>
      <c r="FB18" s="15" t="str">
        <f>IF(SUM(EV18:FA18)&lt;&gt;0,AVERAGE(EV18:FA18),"F")</f>
        <v>F</v>
      </c>
      <c r="FC18" s="15">
        <f t="shared" si="46"/>
        <v>0.25</v>
      </c>
      <c r="FD18" s="16">
        <f t="shared" si="47"/>
      </c>
      <c r="FE18" s="137"/>
      <c r="FF18" s="138"/>
      <c r="FG18" s="138"/>
      <c r="FH18" s="138"/>
      <c r="FI18" s="138"/>
      <c r="FJ18" s="139"/>
      <c r="FK18" s="15" t="str">
        <f>IF(SUM(FE18:FJ18)&lt;&gt;0,AVERAGE(FE18:FJ18),"F")</f>
        <v>F</v>
      </c>
      <c r="FL18" s="15">
        <f t="shared" si="48"/>
        <v>0.25</v>
      </c>
      <c r="FM18" s="16">
        <f t="shared" si="49"/>
      </c>
      <c r="FN18" s="137"/>
      <c r="FO18" s="138"/>
      <c r="FP18" s="138"/>
      <c r="FQ18" s="138"/>
      <c r="FR18" s="138"/>
      <c r="FS18" s="139"/>
      <c r="FT18" s="15" t="str">
        <f>IF(SUM(FN18:FS18)&lt;&gt;0,AVERAGE(FN18:FS18),"F")</f>
        <v>F</v>
      </c>
      <c r="FU18" s="15">
        <f t="shared" si="50"/>
        <v>0.25</v>
      </c>
      <c r="FV18" s="16">
        <f t="shared" si="51"/>
      </c>
      <c r="FW18" s="137"/>
      <c r="FX18" s="138"/>
      <c r="FY18" s="138"/>
      <c r="FZ18" s="138"/>
      <c r="GA18" s="138"/>
      <c r="GB18" s="139"/>
      <c r="GC18" s="79" t="str">
        <f t="shared" si="52"/>
        <v>F</v>
      </c>
      <c r="GD18" s="79">
        <f t="shared" si="53"/>
        <v>0.25</v>
      </c>
      <c r="GE18" s="80">
        <f t="shared" si="54"/>
      </c>
      <c r="GF18" s="151">
        <f t="shared" si="68"/>
      </c>
      <c r="GG18" s="137"/>
      <c r="GH18" s="138"/>
      <c r="GI18" s="138"/>
      <c r="GJ18" s="138"/>
      <c r="GK18" s="138"/>
      <c r="GL18" s="139"/>
      <c r="GM18" s="15" t="str">
        <f>IF(SUM(GG18:GL18)&lt;&gt;0,AVERAGE(GG18:GL18),"F")</f>
        <v>F</v>
      </c>
      <c r="GN18" s="15">
        <f t="shared" si="55"/>
        <v>0.25</v>
      </c>
      <c r="GO18" s="16">
        <f t="shared" si="56"/>
      </c>
      <c r="GP18" s="137"/>
      <c r="GQ18" s="138"/>
      <c r="GR18" s="138"/>
      <c r="GS18" s="138"/>
      <c r="GT18" s="138"/>
      <c r="GU18" s="139"/>
      <c r="GV18" s="15" t="str">
        <f>IF(SUM(GP18:GU18)&lt;&gt;0,AVERAGE(GP18:GU18),"F")</f>
        <v>F</v>
      </c>
      <c r="GW18" s="15">
        <f t="shared" si="57"/>
        <v>0.25</v>
      </c>
      <c r="GX18" s="16">
        <f t="shared" si="58"/>
      </c>
      <c r="GY18" s="137"/>
      <c r="GZ18" s="138"/>
      <c r="HA18" s="138"/>
      <c r="HB18" s="138"/>
      <c r="HC18" s="138"/>
      <c r="HD18" s="139"/>
      <c r="HE18" s="15" t="str">
        <f>IF(SUM(GY18:HD18)&lt;&gt;0,AVERAGE(GY18:HD18),"F")</f>
        <v>F</v>
      </c>
      <c r="HF18" s="15">
        <f t="shared" si="59"/>
        <v>0.25</v>
      </c>
      <c r="HG18" s="16">
        <f t="shared" si="60"/>
      </c>
      <c r="HH18" s="137"/>
      <c r="HI18" s="138"/>
      <c r="HJ18" s="138"/>
      <c r="HK18" s="138"/>
      <c r="HL18" s="138"/>
      <c r="HM18" s="139"/>
      <c r="HN18" s="6" t="str">
        <f t="shared" si="61"/>
        <v>F</v>
      </c>
      <c r="HO18" s="6">
        <f t="shared" si="62"/>
        <v>0.25</v>
      </c>
      <c r="HP18" s="1">
        <f t="shared" si="63"/>
      </c>
      <c r="HQ18" s="147">
        <f t="shared" si="69"/>
      </c>
    </row>
    <row r="19" spans="1:225" ht="13.5" thickBot="1">
      <c r="A19" s="210"/>
      <c r="B19" s="210"/>
      <c r="C19" s="102">
        <f>Gesamt!O15</f>
      </c>
      <c r="D19" s="137"/>
      <c r="E19" s="138"/>
      <c r="F19" s="138"/>
      <c r="G19" s="138"/>
      <c r="H19" s="138"/>
      <c r="I19" s="139"/>
      <c r="J19" s="88" t="str">
        <f t="shared" si="0"/>
        <v>F</v>
      </c>
      <c r="K19" s="17">
        <f t="shared" si="1"/>
        <v>0.25</v>
      </c>
      <c r="L19" s="18">
        <f t="shared" si="2"/>
      </c>
      <c r="M19" s="137"/>
      <c r="N19" s="138"/>
      <c r="O19" s="138"/>
      <c r="P19" s="138"/>
      <c r="Q19" s="138"/>
      <c r="R19" s="139"/>
      <c r="S19" s="19" t="str">
        <f t="shared" si="3"/>
        <v>F</v>
      </c>
      <c r="T19" s="19">
        <f t="shared" si="4"/>
        <v>0.25</v>
      </c>
      <c r="U19" s="20">
        <f t="shared" si="5"/>
      </c>
      <c r="V19" s="137"/>
      <c r="W19" s="138"/>
      <c r="X19" s="138"/>
      <c r="Y19" s="138"/>
      <c r="Z19" s="138"/>
      <c r="AA19" s="139"/>
      <c r="AB19" s="19" t="str">
        <f t="shared" si="6"/>
        <v>F</v>
      </c>
      <c r="AC19" s="19">
        <f t="shared" si="7"/>
        <v>0.25</v>
      </c>
      <c r="AD19" s="20">
        <f t="shared" si="8"/>
      </c>
      <c r="AE19" s="137"/>
      <c r="AF19" s="138"/>
      <c r="AG19" s="138"/>
      <c r="AH19" s="138"/>
      <c r="AI19" s="138"/>
      <c r="AJ19" s="139"/>
      <c r="AK19" s="75" t="str">
        <f t="shared" si="9"/>
        <v>F</v>
      </c>
      <c r="AL19" s="75">
        <f t="shared" si="10"/>
        <v>0.25</v>
      </c>
      <c r="AM19" s="75">
        <f t="shared" si="11"/>
      </c>
      <c r="AN19" s="133">
        <f t="shared" si="64"/>
      </c>
      <c r="AO19" s="137"/>
      <c r="AP19" s="138"/>
      <c r="AQ19" s="138"/>
      <c r="AR19" s="138"/>
      <c r="AS19" s="138"/>
      <c r="AT19" s="139"/>
      <c r="AU19" s="15" t="str">
        <f t="shared" si="12"/>
        <v>F</v>
      </c>
      <c r="AV19" s="15">
        <f t="shared" si="13"/>
        <v>0.25</v>
      </c>
      <c r="AW19" s="16">
        <f t="shared" si="14"/>
      </c>
      <c r="AX19" s="137"/>
      <c r="AY19" s="138"/>
      <c r="AZ19" s="138"/>
      <c r="BA19" s="138"/>
      <c r="BB19" s="138"/>
      <c r="BC19" s="139"/>
      <c r="BD19" s="15" t="str">
        <f t="shared" si="15"/>
        <v>F</v>
      </c>
      <c r="BE19" s="15">
        <f t="shared" si="16"/>
        <v>0.25</v>
      </c>
      <c r="BF19" s="16">
        <f t="shared" si="17"/>
      </c>
      <c r="BG19" s="137"/>
      <c r="BH19" s="138"/>
      <c r="BI19" s="138"/>
      <c r="BJ19" s="138"/>
      <c r="BK19" s="138"/>
      <c r="BL19" s="139"/>
      <c r="BM19" s="15" t="str">
        <f t="shared" si="18"/>
        <v>F</v>
      </c>
      <c r="BN19" s="15">
        <f t="shared" si="19"/>
        <v>0.25</v>
      </c>
      <c r="BO19" s="16">
        <f t="shared" si="20"/>
      </c>
      <c r="BP19" s="137"/>
      <c r="BQ19" s="138"/>
      <c r="BR19" s="138"/>
      <c r="BS19" s="138"/>
      <c r="BT19" s="138"/>
      <c r="BU19" s="139"/>
      <c r="BV19" s="79" t="str">
        <f t="shared" si="21"/>
        <v>F</v>
      </c>
      <c r="BW19" s="79">
        <f t="shared" si="22"/>
        <v>0.25</v>
      </c>
      <c r="BX19" s="80">
        <f t="shared" si="23"/>
      </c>
      <c r="BY19" s="147">
        <f t="shared" si="65"/>
      </c>
      <c r="BZ19" s="137"/>
      <c r="CA19" s="138"/>
      <c r="CB19" s="138"/>
      <c r="CC19" s="138"/>
      <c r="CD19" s="138"/>
      <c r="CE19" s="139"/>
      <c r="CF19" s="15" t="str">
        <f t="shared" si="24"/>
        <v>F</v>
      </c>
      <c r="CG19" s="15">
        <f t="shared" si="25"/>
        <v>0.25</v>
      </c>
      <c r="CH19" s="16">
        <f t="shared" si="26"/>
      </c>
      <c r="CI19" s="137"/>
      <c r="CJ19" s="138"/>
      <c r="CK19" s="138"/>
      <c r="CL19" s="138"/>
      <c r="CM19" s="138"/>
      <c r="CN19" s="139"/>
      <c r="CO19" s="15" t="str">
        <f t="shared" si="27"/>
        <v>F</v>
      </c>
      <c r="CP19" s="15">
        <f t="shared" si="28"/>
        <v>0.25</v>
      </c>
      <c r="CQ19" s="16">
        <f t="shared" si="29"/>
      </c>
      <c r="CR19" s="137"/>
      <c r="CS19" s="138"/>
      <c r="CT19" s="138"/>
      <c r="CU19" s="138"/>
      <c r="CV19" s="138"/>
      <c r="CW19" s="139"/>
      <c r="CX19" s="15" t="str">
        <f t="shared" si="30"/>
        <v>F</v>
      </c>
      <c r="CY19" s="15">
        <f t="shared" si="31"/>
        <v>0.25</v>
      </c>
      <c r="CZ19" s="16">
        <f t="shared" si="32"/>
      </c>
      <c r="DA19" s="137"/>
      <c r="DB19" s="138"/>
      <c r="DC19" s="138"/>
      <c r="DD19" s="138"/>
      <c r="DE19" s="138"/>
      <c r="DF19" s="139"/>
      <c r="DG19" s="6" t="str">
        <f t="shared" si="33"/>
        <v>F</v>
      </c>
      <c r="DH19" s="6">
        <f t="shared" si="34"/>
        <v>0.25</v>
      </c>
      <c r="DI19" s="1">
        <f t="shared" si="35"/>
      </c>
      <c r="DJ19" s="147">
        <f t="shared" si="66"/>
      </c>
      <c r="DK19" s="137"/>
      <c r="DL19" s="138"/>
      <c r="DM19" s="138"/>
      <c r="DN19" s="138"/>
      <c r="DO19" s="138"/>
      <c r="DP19" s="139"/>
      <c r="DQ19" s="15" t="str">
        <f t="shared" si="36"/>
        <v>F</v>
      </c>
      <c r="DR19" s="15">
        <f t="shared" si="37"/>
        <v>0.25</v>
      </c>
      <c r="DS19" s="16">
        <f t="shared" si="38"/>
      </c>
      <c r="DT19" s="137"/>
      <c r="DU19" s="138"/>
      <c r="DV19" s="138"/>
      <c r="DW19" s="138"/>
      <c r="DX19" s="138"/>
      <c r="DY19" s="139"/>
      <c r="DZ19" s="15" t="str">
        <f>IF(SUM(DT19:DY19)&lt;&gt;0,AVERAGE(DT19:DY19),"F")</f>
        <v>F</v>
      </c>
      <c r="EA19" s="15">
        <f t="shared" si="39"/>
        <v>0.25</v>
      </c>
      <c r="EB19" s="16">
        <f t="shared" si="40"/>
      </c>
      <c r="EC19" s="137"/>
      <c r="ED19" s="138"/>
      <c r="EE19" s="138"/>
      <c r="EF19" s="138"/>
      <c r="EG19" s="138"/>
      <c r="EH19" s="139"/>
      <c r="EI19" s="15" t="str">
        <f>IF(SUM(EC19:EH19)&lt;&gt;0,AVERAGE(EC19:EH19),"F")</f>
        <v>F</v>
      </c>
      <c r="EJ19" s="15">
        <f t="shared" si="41"/>
        <v>0.2</v>
      </c>
      <c r="EK19" s="16">
        <f t="shared" si="42"/>
      </c>
      <c r="EL19" s="137"/>
      <c r="EM19" s="138"/>
      <c r="EN19" s="138"/>
      <c r="EO19" s="138"/>
      <c r="EP19" s="138"/>
      <c r="EQ19" s="139"/>
      <c r="ER19" s="79" t="str">
        <f t="shared" si="43"/>
        <v>F</v>
      </c>
      <c r="ES19" s="79">
        <f t="shared" si="44"/>
        <v>0.3</v>
      </c>
      <c r="ET19" s="80">
        <f t="shared" si="45"/>
      </c>
      <c r="EU19" s="147">
        <f t="shared" si="67"/>
      </c>
      <c r="EV19" s="137"/>
      <c r="EW19" s="138"/>
      <c r="EX19" s="138"/>
      <c r="EY19" s="138"/>
      <c r="EZ19" s="138"/>
      <c r="FA19" s="139"/>
      <c r="FB19" s="15" t="str">
        <f>IF(SUM(EV19:FA19)&lt;&gt;0,AVERAGE(EV19:FA19),"F")</f>
        <v>F</v>
      </c>
      <c r="FC19" s="15">
        <f t="shared" si="46"/>
        <v>0.25</v>
      </c>
      <c r="FD19" s="16">
        <f t="shared" si="47"/>
      </c>
      <c r="FE19" s="137"/>
      <c r="FF19" s="138"/>
      <c r="FG19" s="138"/>
      <c r="FH19" s="138"/>
      <c r="FI19" s="138"/>
      <c r="FJ19" s="139"/>
      <c r="FK19" s="15" t="str">
        <f>IF(SUM(FE19:FJ19)&lt;&gt;0,AVERAGE(FE19:FJ19),"F")</f>
        <v>F</v>
      </c>
      <c r="FL19" s="15">
        <f t="shared" si="48"/>
        <v>0.25</v>
      </c>
      <c r="FM19" s="16">
        <f t="shared" si="49"/>
      </c>
      <c r="FN19" s="137"/>
      <c r="FO19" s="138"/>
      <c r="FP19" s="138"/>
      <c r="FQ19" s="138"/>
      <c r="FR19" s="138"/>
      <c r="FS19" s="139"/>
      <c r="FT19" s="15" t="str">
        <f>IF(SUM(FN19:FS19)&lt;&gt;0,AVERAGE(FN19:FS19),"F")</f>
        <v>F</v>
      </c>
      <c r="FU19" s="15">
        <f t="shared" si="50"/>
        <v>0.25</v>
      </c>
      <c r="FV19" s="16">
        <f t="shared" si="51"/>
      </c>
      <c r="FW19" s="137"/>
      <c r="FX19" s="138"/>
      <c r="FY19" s="138"/>
      <c r="FZ19" s="138"/>
      <c r="GA19" s="138"/>
      <c r="GB19" s="139"/>
      <c r="GC19" s="79" t="str">
        <f t="shared" si="52"/>
        <v>F</v>
      </c>
      <c r="GD19" s="79">
        <f t="shared" si="53"/>
        <v>0.25</v>
      </c>
      <c r="GE19" s="80">
        <f t="shared" si="54"/>
      </c>
      <c r="GF19" s="151">
        <f t="shared" si="68"/>
      </c>
      <c r="GG19" s="137"/>
      <c r="GH19" s="138"/>
      <c r="GI19" s="138"/>
      <c r="GJ19" s="138"/>
      <c r="GK19" s="138"/>
      <c r="GL19" s="139"/>
      <c r="GM19" s="15" t="str">
        <f>IF(SUM(GG19:GL19)&lt;&gt;0,AVERAGE(GG19:GL19),"F")</f>
        <v>F</v>
      </c>
      <c r="GN19" s="15">
        <f t="shared" si="55"/>
        <v>0.25</v>
      </c>
      <c r="GO19" s="16">
        <f t="shared" si="56"/>
      </c>
      <c r="GP19" s="137"/>
      <c r="GQ19" s="138"/>
      <c r="GR19" s="138"/>
      <c r="GS19" s="138"/>
      <c r="GT19" s="138"/>
      <c r="GU19" s="139"/>
      <c r="GV19" s="15" t="str">
        <f>IF(SUM(GP19:GU19)&lt;&gt;0,AVERAGE(GP19:GU19),"F")</f>
        <v>F</v>
      </c>
      <c r="GW19" s="15">
        <f t="shared" si="57"/>
        <v>0.25</v>
      </c>
      <c r="GX19" s="16">
        <f t="shared" si="58"/>
      </c>
      <c r="GY19" s="137"/>
      <c r="GZ19" s="138"/>
      <c r="HA19" s="138"/>
      <c r="HB19" s="138"/>
      <c r="HC19" s="138"/>
      <c r="HD19" s="139"/>
      <c r="HE19" s="15" t="str">
        <f>IF(SUM(GY19:HD19)&lt;&gt;0,AVERAGE(GY19:HD19),"F")</f>
        <v>F</v>
      </c>
      <c r="HF19" s="15">
        <f t="shared" si="59"/>
        <v>0.25</v>
      </c>
      <c r="HG19" s="16">
        <f t="shared" si="60"/>
      </c>
      <c r="HH19" s="137"/>
      <c r="HI19" s="138"/>
      <c r="HJ19" s="138"/>
      <c r="HK19" s="138"/>
      <c r="HL19" s="138"/>
      <c r="HM19" s="139"/>
      <c r="HN19" s="6" t="str">
        <f t="shared" si="61"/>
        <v>F</v>
      </c>
      <c r="HO19" s="6">
        <f t="shared" si="62"/>
        <v>0.25</v>
      </c>
      <c r="HP19" s="1">
        <f t="shared" si="63"/>
      </c>
      <c r="HQ19" s="147">
        <f t="shared" si="69"/>
      </c>
    </row>
    <row r="20" spans="1:225" ht="13.5" thickBot="1">
      <c r="A20" s="210"/>
      <c r="B20" s="210"/>
      <c r="C20" s="102">
        <f>Gesamt!O16</f>
      </c>
      <c r="D20" s="137"/>
      <c r="E20" s="138"/>
      <c r="F20" s="138"/>
      <c r="G20" s="138"/>
      <c r="H20" s="138"/>
      <c r="I20" s="139"/>
      <c r="J20" s="88" t="str">
        <f t="shared" si="0"/>
        <v>F</v>
      </c>
      <c r="K20" s="17">
        <f t="shared" si="1"/>
        <v>0.25</v>
      </c>
      <c r="L20" s="18">
        <f t="shared" si="2"/>
      </c>
      <c r="M20" s="137"/>
      <c r="N20" s="138"/>
      <c r="O20" s="138"/>
      <c r="P20" s="138"/>
      <c r="Q20" s="138"/>
      <c r="R20" s="139"/>
      <c r="S20" s="19" t="str">
        <f t="shared" si="3"/>
        <v>F</v>
      </c>
      <c r="T20" s="19">
        <f t="shared" si="4"/>
        <v>0.25</v>
      </c>
      <c r="U20" s="20">
        <f t="shared" si="5"/>
      </c>
      <c r="V20" s="137"/>
      <c r="W20" s="138"/>
      <c r="X20" s="138"/>
      <c r="Y20" s="138"/>
      <c r="Z20" s="138"/>
      <c r="AA20" s="139"/>
      <c r="AB20" s="19" t="str">
        <f t="shared" si="6"/>
        <v>F</v>
      </c>
      <c r="AC20" s="19">
        <f t="shared" si="7"/>
        <v>0.25</v>
      </c>
      <c r="AD20" s="20">
        <f t="shared" si="8"/>
      </c>
      <c r="AE20" s="137"/>
      <c r="AF20" s="138"/>
      <c r="AG20" s="138"/>
      <c r="AH20" s="138"/>
      <c r="AI20" s="138"/>
      <c r="AJ20" s="139"/>
      <c r="AK20" s="75" t="str">
        <f t="shared" si="9"/>
        <v>F</v>
      </c>
      <c r="AL20" s="75">
        <f t="shared" si="10"/>
        <v>0.25</v>
      </c>
      <c r="AM20" s="75">
        <f t="shared" si="11"/>
      </c>
      <c r="AN20" s="133">
        <f t="shared" si="64"/>
      </c>
      <c r="AO20" s="137"/>
      <c r="AP20" s="138"/>
      <c r="AQ20" s="138"/>
      <c r="AR20" s="138"/>
      <c r="AS20" s="138"/>
      <c r="AT20" s="139"/>
      <c r="AU20" s="15" t="str">
        <f t="shared" si="12"/>
        <v>F</v>
      </c>
      <c r="AV20" s="15">
        <f t="shared" si="13"/>
        <v>0.25</v>
      </c>
      <c r="AW20" s="16">
        <f t="shared" si="14"/>
      </c>
      <c r="AX20" s="137"/>
      <c r="AY20" s="138"/>
      <c r="AZ20" s="138"/>
      <c r="BA20" s="138"/>
      <c r="BB20" s="138"/>
      <c r="BC20" s="139"/>
      <c r="BD20" s="15" t="str">
        <f t="shared" si="15"/>
        <v>F</v>
      </c>
      <c r="BE20" s="15">
        <f t="shared" si="16"/>
        <v>0.25</v>
      </c>
      <c r="BF20" s="16">
        <f t="shared" si="17"/>
      </c>
      <c r="BG20" s="137"/>
      <c r="BH20" s="138"/>
      <c r="BI20" s="138"/>
      <c r="BJ20" s="138"/>
      <c r="BK20" s="138"/>
      <c r="BL20" s="139"/>
      <c r="BM20" s="15" t="str">
        <f t="shared" si="18"/>
        <v>F</v>
      </c>
      <c r="BN20" s="15">
        <f t="shared" si="19"/>
        <v>0.25</v>
      </c>
      <c r="BO20" s="16">
        <f t="shared" si="20"/>
      </c>
      <c r="BP20" s="137"/>
      <c r="BQ20" s="138"/>
      <c r="BR20" s="138"/>
      <c r="BS20" s="138"/>
      <c r="BT20" s="138"/>
      <c r="BU20" s="139"/>
      <c r="BV20" s="79" t="str">
        <f t="shared" si="21"/>
        <v>F</v>
      </c>
      <c r="BW20" s="79">
        <f t="shared" si="22"/>
        <v>0.25</v>
      </c>
      <c r="BX20" s="80">
        <f t="shared" si="23"/>
      </c>
      <c r="BY20" s="147">
        <f t="shared" si="65"/>
      </c>
      <c r="BZ20" s="137"/>
      <c r="CA20" s="138"/>
      <c r="CB20" s="138"/>
      <c r="CC20" s="138"/>
      <c r="CD20" s="138"/>
      <c r="CE20" s="139"/>
      <c r="CF20" s="15" t="str">
        <f t="shared" si="24"/>
        <v>F</v>
      </c>
      <c r="CG20" s="15">
        <f t="shared" si="25"/>
        <v>0.25</v>
      </c>
      <c r="CH20" s="16">
        <f t="shared" si="26"/>
      </c>
      <c r="CI20" s="137"/>
      <c r="CJ20" s="138"/>
      <c r="CK20" s="138"/>
      <c r="CL20" s="138"/>
      <c r="CM20" s="138"/>
      <c r="CN20" s="139"/>
      <c r="CO20" s="15" t="str">
        <f t="shared" si="27"/>
        <v>F</v>
      </c>
      <c r="CP20" s="15">
        <f t="shared" si="28"/>
        <v>0.25</v>
      </c>
      <c r="CQ20" s="16">
        <f t="shared" si="29"/>
      </c>
      <c r="CR20" s="137"/>
      <c r="CS20" s="138"/>
      <c r="CT20" s="138"/>
      <c r="CU20" s="138"/>
      <c r="CV20" s="138"/>
      <c r="CW20" s="139"/>
      <c r="CX20" s="15" t="str">
        <f t="shared" si="30"/>
        <v>F</v>
      </c>
      <c r="CY20" s="15">
        <f t="shared" si="31"/>
        <v>0.25</v>
      </c>
      <c r="CZ20" s="16">
        <f t="shared" si="32"/>
      </c>
      <c r="DA20" s="137"/>
      <c r="DB20" s="138"/>
      <c r="DC20" s="138"/>
      <c r="DD20" s="138"/>
      <c r="DE20" s="138"/>
      <c r="DF20" s="139"/>
      <c r="DG20" s="6" t="str">
        <f t="shared" si="33"/>
        <v>F</v>
      </c>
      <c r="DH20" s="6">
        <f t="shared" si="34"/>
        <v>0.25</v>
      </c>
      <c r="DI20" s="1">
        <f t="shared" si="35"/>
      </c>
      <c r="DJ20" s="147">
        <f t="shared" si="66"/>
      </c>
      <c r="DK20" s="137"/>
      <c r="DL20" s="138"/>
      <c r="DM20" s="138"/>
      <c r="DN20" s="138"/>
      <c r="DO20" s="138"/>
      <c r="DP20" s="139"/>
      <c r="DQ20" s="15" t="str">
        <f t="shared" si="36"/>
        <v>F</v>
      </c>
      <c r="DR20" s="15">
        <f t="shared" si="37"/>
        <v>0.25</v>
      </c>
      <c r="DS20" s="16">
        <f t="shared" si="38"/>
      </c>
      <c r="DT20" s="137"/>
      <c r="DU20" s="138"/>
      <c r="DV20" s="138"/>
      <c r="DW20" s="138"/>
      <c r="DX20" s="138"/>
      <c r="DY20" s="139"/>
      <c r="DZ20" s="15" t="str">
        <f>IF(SUM(DT20:DY20)&lt;&gt;0,AVERAGE(DT20:DY20),"F")</f>
        <v>F</v>
      </c>
      <c r="EA20" s="15">
        <f t="shared" si="39"/>
        <v>0.25</v>
      </c>
      <c r="EB20" s="16">
        <f t="shared" si="40"/>
      </c>
      <c r="EC20" s="137"/>
      <c r="ED20" s="138"/>
      <c r="EE20" s="138"/>
      <c r="EF20" s="138"/>
      <c r="EG20" s="138"/>
      <c r="EH20" s="139"/>
      <c r="EI20" s="15" t="str">
        <f>IF(SUM(EC20:EH20)&lt;&gt;0,AVERAGE(EC20:EH20),"F")</f>
        <v>F</v>
      </c>
      <c r="EJ20" s="15">
        <f t="shared" si="41"/>
        <v>0.2</v>
      </c>
      <c r="EK20" s="16">
        <f t="shared" si="42"/>
      </c>
      <c r="EL20" s="137"/>
      <c r="EM20" s="138"/>
      <c r="EN20" s="138"/>
      <c r="EO20" s="138"/>
      <c r="EP20" s="138"/>
      <c r="EQ20" s="139"/>
      <c r="ER20" s="79" t="str">
        <f t="shared" si="43"/>
        <v>F</v>
      </c>
      <c r="ES20" s="79">
        <f t="shared" si="44"/>
        <v>0.3</v>
      </c>
      <c r="ET20" s="80">
        <f t="shared" si="45"/>
      </c>
      <c r="EU20" s="147">
        <f t="shared" si="67"/>
      </c>
      <c r="EV20" s="137"/>
      <c r="EW20" s="138"/>
      <c r="EX20" s="138"/>
      <c r="EY20" s="138"/>
      <c r="EZ20" s="138"/>
      <c r="FA20" s="139"/>
      <c r="FB20" s="15" t="str">
        <f>IF(SUM(EV20:FA20)&lt;&gt;0,AVERAGE(EV20:FA20),"F")</f>
        <v>F</v>
      </c>
      <c r="FC20" s="15">
        <f t="shared" si="46"/>
        <v>0.25</v>
      </c>
      <c r="FD20" s="16">
        <f t="shared" si="47"/>
      </c>
      <c r="FE20" s="137"/>
      <c r="FF20" s="138"/>
      <c r="FG20" s="138"/>
      <c r="FH20" s="138"/>
      <c r="FI20" s="138"/>
      <c r="FJ20" s="139"/>
      <c r="FK20" s="15" t="str">
        <f>IF(SUM(FE20:FJ20)&lt;&gt;0,AVERAGE(FE20:FJ20),"F")</f>
        <v>F</v>
      </c>
      <c r="FL20" s="15">
        <f t="shared" si="48"/>
        <v>0.25</v>
      </c>
      <c r="FM20" s="16">
        <f t="shared" si="49"/>
      </c>
      <c r="FN20" s="137"/>
      <c r="FO20" s="138"/>
      <c r="FP20" s="138"/>
      <c r="FQ20" s="138"/>
      <c r="FR20" s="138"/>
      <c r="FS20" s="139"/>
      <c r="FT20" s="15" t="str">
        <f>IF(SUM(FN20:FS20)&lt;&gt;0,AVERAGE(FN20:FS20),"F")</f>
        <v>F</v>
      </c>
      <c r="FU20" s="15">
        <f t="shared" si="50"/>
        <v>0.25</v>
      </c>
      <c r="FV20" s="16">
        <f t="shared" si="51"/>
      </c>
      <c r="FW20" s="137"/>
      <c r="FX20" s="138"/>
      <c r="FY20" s="138"/>
      <c r="FZ20" s="138"/>
      <c r="GA20" s="138"/>
      <c r="GB20" s="139"/>
      <c r="GC20" s="79" t="str">
        <f t="shared" si="52"/>
        <v>F</v>
      </c>
      <c r="GD20" s="79">
        <f t="shared" si="53"/>
        <v>0.25</v>
      </c>
      <c r="GE20" s="80">
        <f t="shared" si="54"/>
      </c>
      <c r="GF20" s="151">
        <f t="shared" si="68"/>
      </c>
      <c r="GG20" s="137"/>
      <c r="GH20" s="138"/>
      <c r="GI20" s="138"/>
      <c r="GJ20" s="138"/>
      <c r="GK20" s="138"/>
      <c r="GL20" s="139"/>
      <c r="GM20" s="15" t="str">
        <f>IF(SUM(GG20:GL20)&lt;&gt;0,AVERAGE(GG20:GL20),"F")</f>
        <v>F</v>
      </c>
      <c r="GN20" s="15">
        <f t="shared" si="55"/>
        <v>0.25</v>
      </c>
      <c r="GO20" s="16">
        <f t="shared" si="56"/>
      </c>
      <c r="GP20" s="137"/>
      <c r="GQ20" s="138"/>
      <c r="GR20" s="138"/>
      <c r="GS20" s="138"/>
      <c r="GT20" s="138"/>
      <c r="GU20" s="139"/>
      <c r="GV20" s="15" t="str">
        <f>IF(SUM(GP20:GU20)&lt;&gt;0,AVERAGE(GP20:GU20),"F")</f>
        <v>F</v>
      </c>
      <c r="GW20" s="15">
        <f t="shared" si="57"/>
        <v>0.25</v>
      </c>
      <c r="GX20" s="16">
        <f t="shared" si="58"/>
      </c>
      <c r="GY20" s="137"/>
      <c r="GZ20" s="138"/>
      <c r="HA20" s="138"/>
      <c r="HB20" s="138"/>
      <c r="HC20" s="138"/>
      <c r="HD20" s="139"/>
      <c r="HE20" s="15" t="str">
        <f>IF(SUM(GY20:HD20)&lt;&gt;0,AVERAGE(GY20:HD20),"F")</f>
        <v>F</v>
      </c>
      <c r="HF20" s="15">
        <f t="shared" si="59"/>
        <v>0.25</v>
      </c>
      <c r="HG20" s="16">
        <f t="shared" si="60"/>
      </c>
      <c r="HH20" s="137"/>
      <c r="HI20" s="138"/>
      <c r="HJ20" s="138"/>
      <c r="HK20" s="138"/>
      <c r="HL20" s="138"/>
      <c r="HM20" s="139"/>
      <c r="HN20" s="6" t="str">
        <f t="shared" si="61"/>
        <v>F</v>
      </c>
      <c r="HO20" s="6">
        <f t="shared" si="62"/>
        <v>0.25</v>
      </c>
      <c r="HP20" s="1">
        <f t="shared" si="63"/>
      </c>
      <c r="HQ20" s="147">
        <f t="shared" si="69"/>
      </c>
    </row>
    <row r="21" spans="1:225" ht="13.5" thickBot="1">
      <c r="A21" s="126"/>
      <c r="B21" s="127"/>
      <c r="C21" s="102">
        <f>Gesamt!O17</f>
      </c>
      <c r="D21" s="137"/>
      <c r="E21" s="138"/>
      <c r="F21" s="138"/>
      <c r="G21" s="138"/>
      <c r="H21" s="138"/>
      <c r="I21" s="139"/>
      <c r="J21" s="88" t="str">
        <f t="shared" si="0"/>
        <v>F</v>
      </c>
      <c r="K21" s="17">
        <f t="shared" si="1"/>
        <v>0.25</v>
      </c>
      <c r="L21" s="18">
        <f t="shared" si="2"/>
      </c>
      <c r="M21" s="137"/>
      <c r="N21" s="138"/>
      <c r="O21" s="138"/>
      <c r="P21" s="138"/>
      <c r="Q21" s="138"/>
      <c r="R21" s="139"/>
      <c r="S21" s="19" t="str">
        <f t="shared" si="3"/>
        <v>F</v>
      </c>
      <c r="T21" s="19">
        <f t="shared" si="4"/>
        <v>0.25</v>
      </c>
      <c r="U21" s="20">
        <f t="shared" si="5"/>
      </c>
      <c r="V21" s="137"/>
      <c r="W21" s="138"/>
      <c r="X21" s="138"/>
      <c r="Y21" s="138"/>
      <c r="Z21" s="138"/>
      <c r="AA21" s="139"/>
      <c r="AB21" s="19" t="str">
        <f t="shared" si="6"/>
        <v>F</v>
      </c>
      <c r="AC21" s="19">
        <f t="shared" si="7"/>
        <v>0.25</v>
      </c>
      <c r="AD21" s="20">
        <f t="shared" si="8"/>
      </c>
      <c r="AE21" s="137"/>
      <c r="AF21" s="138"/>
      <c r="AG21" s="138"/>
      <c r="AH21" s="138"/>
      <c r="AI21" s="138"/>
      <c r="AJ21" s="139"/>
      <c r="AK21" s="75" t="str">
        <f t="shared" si="9"/>
        <v>F</v>
      </c>
      <c r="AL21" s="75">
        <f t="shared" si="10"/>
        <v>0.25</v>
      </c>
      <c r="AM21" s="75">
        <f t="shared" si="11"/>
      </c>
      <c r="AN21" s="133">
        <f t="shared" si="64"/>
      </c>
      <c r="AO21" s="137"/>
      <c r="AP21" s="138"/>
      <c r="AQ21" s="138"/>
      <c r="AR21" s="138"/>
      <c r="AS21" s="138"/>
      <c r="AT21" s="139"/>
      <c r="AU21" s="15" t="str">
        <f t="shared" si="12"/>
        <v>F</v>
      </c>
      <c r="AV21" s="15">
        <f t="shared" si="13"/>
        <v>0.25</v>
      </c>
      <c r="AW21" s="16">
        <f t="shared" si="14"/>
      </c>
      <c r="AX21" s="137"/>
      <c r="AY21" s="138"/>
      <c r="AZ21" s="138"/>
      <c r="BA21" s="138"/>
      <c r="BB21" s="138"/>
      <c r="BC21" s="139"/>
      <c r="BD21" s="15" t="str">
        <f t="shared" si="15"/>
        <v>F</v>
      </c>
      <c r="BE21" s="15">
        <f t="shared" si="16"/>
        <v>0.25</v>
      </c>
      <c r="BF21" s="16">
        <f t="shared" si="17"/>
      </c>
      <c r="BG21" s="137"/>
      <c r="BH21" s="138"/>
      <c r="BI21" s="138"/>
      <c r="BJ21" s="138"/>
      <c r="BK21" s="138"/>
      <c r="BL21" s="139"/>
      <c r="BM21" s="15" t="str">
        <f t="shared" si="18"/>
        <v>F</v>
      </c>
      <c r="BN21" s="15">
        <f t="shared" si="19"/>
        <v>0.25</v>
      </c>
      <c r="BO21" s="16">
        <f t="shared" si="20"/>
      </c>
      <c r="BP21" s="137"/>
      <c r="BQ21" s="138"/>
      <c r="BR21" s="138"/>
      <c r="BS21" s="138"/>
      <c r="BT21" s="138"/>
      <c r="BU21" s="139"/>
      <c r="BV21" s="79" t="str">
        <f t="shared" si="21"/>
        <v>F</v>
      </c>
      <c r="BW21" s="79">
        <f t="shared" si="22"/>
        <v>0.25</v>
      </c>
      <c r="BX21" s="80">
        <f t="shared" si="23"/>
      </c>
      <c r="BY21" s="147">
        <f t="shared" si="65"/>
      </c>
      <c r="BZ21" s="137"/>
      <c r="CA21" s="138"/>
      <c r="CB21" s="138"/>
      <c r="CC21" s="138"/>
      <c r="CD21" s="138"/>
      <c r="CE21" s="139"/>
      <c r="CF21" s="15" t="str">
        <f t="shared" si="24"/>
        <v>F</v>
      </c>
      <c r="CG21" s="15">
        <f t="shared" si="25"/>
        <v>0.25</v>
      </c>
      <c r="CH21" s="16">
        <f t="shared" si="26"/>
      </c>
      <c r="CI21" s="137"/>
      <c r="CJ21" s="138"/>
      <c r="CK21" s="138"/>
      <c r="CL21" s="138"/>
      <c r="CM21" s="138"/>
      <c r="CN21" s="139"/>
      <c r="CO21" s="15" t="str">
        <f t="shared" si="27"/>
        <v>F</v>
      </c>
      <c r="CP21" s="15">
        <f t="shared" si="28"/>
        <v>0.25</v>
      </c>
      <c r="CQ21" s="16">
        <f t="shared" si="29"/>
      </c>
      <c r="CR21" s="137"/>
      <c r="CS21" s="138"/>
      <c r="CT21" s="138"/>
      <c r="CU21" s="138"/>
      <c r="CV21" s="138"/>
      <c r="CW21" s="139"/>
      <c r="CX21" s="15" t="str">
        <f t="shared" si="30"/>
        <v>F</v>
      </c>
      <c r="CY21" s="15">
        <f t="shared" si="31"/>
        <v>0.25</v>
      </c>
      <c r="CZ21" s="16">
        <f t="shared" si="32"/>
      </c>
      <c r="DA21" s="137"/>
      <c r="DB21" s="138"/>
      <c r="DC21" s="138"/>
      <c r="DD21" s="138"/>
      <c r="DE21" s="138"/>
      <c r="DF21" s="139"/>
      <c r="DG21" s="6" t="str">
        <f t="shared" si="33"/>
        <v>F</v>
      </c>
      <c r="DH21" s="6">
        <f t="shared" si="34"/>
        <v>0.25</v>
      </c>
      <c r="DI21" s="1">
        <f t="shared" si="35"/>
      </c>
      <c r="DJ21" s="147">
        <f t="shared" si="66"/>
      </c>
      <c r="DK21" s="137"/>
      <c r="DL21" s="138"/>
      <c r="DM21" s="138"/>
      <c r="DN21" s="138"/>
      <c r="DO21" s="138"/>
      <c r="DP21" s="139"/>
      <c r="DQ21" s="15" t="str">
        <f t="shared" si="36"/>
        <v>F</v>
      </c>
      <c r="DR21" s="15">
        <f t="shared" si="37"/>
        <v>0.25</v>
      </c>
      <c r="DS21" s="16">
        <f t="shared" si="38"/>
      </c>
      <c r="DT21" s="137"/>
      <c r="DU21" s="138"/>
      <c r="DV21" s="138"/>
      <c r="DW21" s="138"/>
      <c r="DX21" s="138"/>
      <c r="DY21" s="139"/>
      <c r="DZ21" s="15" t="str">
        <f>IF(SUM(DT21:DY21)&lt;&gt;0,AVERAGE(DT21:DY21),"F")</f>
        <v>F</v>
      </c>
      <c r="EA21" s="15">
        <f t="shared" si="39"/>
        <v>0.25</v>
      </c>
      <c r="EB21" s="16">
        <f t="shared" si="40"/>
      </c>
      <c r="EC21" s="137"/>
      <c r="ED21" s="138"/>
      <c r="EE21" s="138"/>
      <c r="EF21" s="138"/>
      <c r="EG21" s="138"/>
      <c r="EH21" s="139"/>
      <c r="EI21" s="15" t="str">
        <f>IF(SUM(EC21:EH21)&lt;&gt;0,AVERAGE(EC21:EH21),"F")</f>
        <v>F</v>
      </c>
      <c r="EJ21" s="15">
        <f t="shared" si="41"/>
        <v>0.2</v>
      </c>
      <c r="EK21" s="16">
        <f t="shared" si="42"/>
      </c>
      <c r="EL21" s="137"/>
      <c r="EM21" s="138"/>
      <c r="EN21" s="138"/>
      <c r="EO21" s="138"/>
      <c r="EP21" s="138"/>
      <c r="EQ21" s="139"/>
      <c r="ER21" s="79" t="str">
        <f t="shared" si="43"/>
        <v>F</v>
      </c>
      <c r="ES21" s="79">
        <f t="shared" si="44"/>
        <v>0.3</v>
      </c>
      <c r="ET21" s="80">
        <f t="shared" si="45"/>
      </c>
      <c r="EU21" s="147">
        <f t="shared" si="67"/>
      </c>
      <c r="EV21" s="137"/>
      <c r="EW21" s="138"/>
      <c r="EX21" s="138"/>
      <c r="EY21" s="138"/>
      <c r="EZ21" s="138"/>
      <c r="FA21" s="139"/>
      <c r="FB21" s="15" t="str">
        <f>IF(SUM(EV21:FA21)&lt;&gt;0,AVERAGE(EV21:FA21),"F")</f>
        <v>F</v>
      </c>
      <c r="FC21" s="15">
        <f t="shared" si="46"/>
        <v>0.25</v>
      </c>
      <c r="FD21" s="16">
        <f t="shared" si="47"/>
      </c>
      <c r="FE21" s="137"/>
      <c r="FF21" s="138"/>
      <c r="FG21" s="138"/>
      <c r="FH21" s="138"/>
      <c r="FI21" s="138"/>
      <c r="FJ21" s="139"/>
      <c r="FK21" s="15" t="str">
        <f>IF(SUM(FE21:FJ21)&lt;&gt;0,AVERAGE(FE21:FJ21),"F")</f>
        <v>F</v>
      </c>
      <c r="FL21" s="15">
        <f t="shared" si="48"/>
        <v>0.25</v>
      </c>
      <c r="FM21" s="16">
        <f t="shared" si="49"/>
      </c>
      <c r="FN21" s="137"/>
      <c r="FO21" s="138"/>
      <c r="FP21" s="138"/>
      <c r="FQ21" s="138"/>
      <c r="FR21" s="138"/>
      <c r="FS21" s="139"/>
      <c r="FT21" s="15" t="str">
        <f>IF(SUM(FN21:FS21)&lt;&gt;0,AVERAGE(FN21:FS21),"F")</f>
        <v>F</v>
      </c>
      <c r="FU21" s="15">
        <f t="shared" si="50"/>
        <v>0.25</v>
      </c>
      <c r="FV21" s="16">
        <f t="shared" si="51"/>
      </c>
      <c r="FW21" s="137"/>
      <c r="FX21" s="138"/>
      <c r="FY21" s="138"/>
      <c r="FZ21" s="138"/>
      <c r="GA21" s="138"/>
      <c r="GB21" s="139"/>
      <c r="GC21" s="79" t="str">
        <f t="shared" si="52"/>
        <v>F</v>
      </c>
      <c r="GD21" s="79">
        <f t="shared" si="53"/>
        <v>0.25</v>
      </c>
      <c r="GE21" s="80">
        <f t="shared" si="54"/>
      </c>
      <c r="GF21" s="151">
        <f t="shared" si="68"/>
      </c>
      <c r="GG21" s="137"/>
      <c r="GH21" s="138"/>
      <c r="GI21" s="138"/>
      <c r="GJ21" s="138"/>
      <c r="GK21" s="138"/>
      <c r="GL21" s="139"/>
      <c r="GM21" s="15" t="str">
        <f>IF(SUM(GG21:GL21)&lt;&gt;0,AVERAGE(GG21:GL21),"F")</f>
        <v>F</v>
      </c>
      <c r="GN21" s="15">
        <f t="shared" si="55"/>
        <v>0.25</v>
      </c>
      <c r="GO21" s="16">
        <f t="shared" si="56"/>
      </c>
      <c r="GP21" s="137"/>
      <c r="GQ21" s="138"/>
      <c r="GR21" s="138"/>
      <c r="GS21" s="138"/>
      <c r="GT21" s="138"/>
      <c r="GU21" s="139"/>
      <c r="GV21" s="15" t="str">
        <f>IF(SUM(GP21:GU21)&lt;&gt;0,AVERAGE(GP21:GU21),"F")</f>
        <v>F</v>
      </c>
      <c r="GW21" s="15">
        <f t="shared" si="57"/>
        <v>0.25</v>
      </c>
      <c r="GX21" s="16">
        <f t="shared" si="58"/>
      </c>
      <c r="GY21" s="137"/>
      <c r="GZ21" s="138"/>
      <c r="HA21" s="138"/>
      <c r="HB21" s="138"/>
      <c r="HC21" s="138"/>
      <c r="HD21" s="139"/>
      <c r="HE21" s="15" t="str">
        <f>IF(SUM(GY21:HD21)&lt;&gt;0,AVERAGE(GY21:HD21),"F")</f>
        <v>F</v>
      </c>
      <c r="HF21" s="15">
        <f t="shared" si="59"/>
        <v>0.25</v>
      </c>
      <c r="HG21" s="16">
        <f t="shared" si="60"/>
      </c>
      <c r="HH21" s="137"/>
      <c r="HI21" s="138"/>
      <c r="HJ21" s="138"/>
      <c r="HK21" s="138"/>
      <c r="HL21" s="138"/>
      <c r="HM21" s="139"/>
      <c r="HN21" s="6" t="str">
        <f t="shared" si="61"/>
        <v>F</v>
      </c>
      <c r="HO21" s="6">
        <f t="shared" si="62"/>
        <v>0.25</v>
      </c>
      <c r="HP21" s="1">
        <f t="shared" si="63"/>
      </c>
      <c r="HQ21" s="147">
        <f t="shared" si="69"/>
      </c>
    </row>
    <row r="22" spans="1:225" ht="13.5" thickBot="1">
      <c r="A22" s="126"/>
      <c r="B22" s="127"/>
      <c r="C22" s="102">
        <f>Gesamt!O18</f>
      </c>
      <c r="D22" s="137"/>
      <c r="E22" s="138"/>
      <c r="F22" s="138"/>
      <c r="G22" s="138"/>
      <c r="H22" s="138"/>
      <c r="I22" s="139"/>
      <c r="J22" s="88" t="str">
        <f t="shared" si="0"/>
        <v>F</v>
      </c>
      <c r="K22" s="17">
        <f t="shared" si="1"/>
        <v>0.25</v>
      </c>
      <c r="L22" s="18">
        <f t="shared" si="2"/>
      </c>
      <c r="M22" s="137"/>
      <c r="N22" s="138"/>
      <c r="O22" s="138"/>
      <c r="P22" s="138"/>
      <c r="Q22" s="138"/>
      <c r="R22" s="139"/>
      <c r="S22" s="19" t="str">
        <f t="shared" si="3"/>
        <v>F</v>
      </c>
      <c r="T22" s="19">
        <f t="shared" si="4"/>
        <v>0.25</v>
      </c>
      <c r="U22" s="20">
        <f t="shared" si="5"/>
      </c>
      <c r="V22" s="137"/>
      <c r="W22" s="138"/>
      <c r="X22" s="138"/>
      <c r="Y22" s="138"/>
      <c r="Z22" s="138"/>
      <c r="AA22" s="139"/>
      <c r="AB22" s="19" t="str">
        <f t="shared" si="6"/>
        <v>F</v>
      </c>
      <c r="AC22" s="19">
        <f t="shared" si="7"/>
        <v>0.25</v>
      </c>
      <c r="AD22" s="20">
        <f t="shared" si="8"/>
      </c>
      <c r="AE22" s="137"/>
      <c r="AF22" s="138"/>
      <c r="AG22" s="138"/>
      <c r="AH22" s="138"/>
      <c r="AI22" s="138"/>
      <c r="AJ22" s="139"/>
      <c r="AK22" s="75" t="str">
        <f t="shared" si="9"/>
        <v>F</v>
      </c>
      <c r="AL22" s="75">
        <f t="shared" si="10"/>
        <v>0.25</v>
      </c>
      <c r="AM22" s="75">
        <f t="shared" si="11"/>
      </c>
      <c r="AN22" s="133">
        <f t="shared" si="64"/>
      </c>
      <c r="AO22" s="137"/>
      <c r="AP22" s="138"/>
      <c r="AQ22" s="138"/>
      <c r="AR22" s="138"/>
      <c r="AS22" s="138"/>
      <c r="AT22" s="139"/>
      <c r="AU22" s="15" t="str">
        <f t="shared" si="12"/>
        <v>F</v>
      </c>
      <c r="AV22" s="15">
        <f t="shared" si="13"/>
        <v>0.25</v>
      </c>
      <c r="AW22" s="16">
        <f t="shared" si="14"/>
      </c>
      <c r="AX22" s="137"/>
      <c r="AY22" s="138"/>
      <c r="AZ22" s="138"/>
      <c r="BA22" s="138"/>
      <c r="BB22" s="138"/>
      <c r="BC22" s="139"/>
      <c r="BD22" s="15" t="str">
        <f t="shared" si="15"/>
        <v>F</v>
      </c>
      <c r="BE22" s="15">
        <f t="shared" si="16"/>
        <v>0.25</v>
      </c>
      <c r="BF22" s="16">
        <f t="shared" si="17"/>
      </c>
      <c r="BG22" s="137"/>
      <c r="BH22" s="138"/>
      <c r="BI22" s="138"/>
      <c r="BJ22" s="138"/>
      <c r="BK22" s="138"/>
      <c r="BL22" s="139"/>
      <c r="BM22" s="15" t="str">
        <f t="shared" si="18"/>
        <v>F</v>
      </c>
      <c r="BN22" s="15">
        <f t="shared" si="19"/>
        <v>0.25</v>
      </c>
      <c r="BO22" s="16">
        <f t="shared" si="20"/>
      </c>
      <c r="BP22" s="137"/>
      <c r="BQ22" s="138"/>
      <c r="BR22" s="138"/>
      <c r="BS22" s="138"/>
      <c r="BT22" s="138"/>
      <c r="BU22" s="139"/>
      <c r="BV22" s="79" t="str">
        <f t="shared" si="21"/>
        <v>F</v>
      </c>
      <c r="BW22" s="79">
        <f t="shared" si="22"/>
        <v>0.25</v>
      </c>
      <c r="BX22" s="80">
        <f t="shared" si="23"/>
      </c>
      <c r="BY22" s="147">
        <f t="shared" si="65"/>
      </c>
      <c r="BZ22" s="137"/>
      <c r="CA22" s="138"/>
      <c r="CB22" s="138"/>
      <c r="CC22" s="138"/>
      <c r="CD22" s="138"/>
      <c r="CE22" s="139"/>
      <c r="CF22" s="15" t="str">
        <f t="shared" si="24"/>
        <v>F</v>
      </c>
      <c r="CG22" s="15">
        <f t="shared" si="25"/>
        <v>0.25</v>
      </c>
      <c r="CH22" s="16">
        <f t="shared" si="26"/>
      </c>
      <c r="CI22" s="137"/>
      <c r="CJ22" s="138"/>
      <c r="CK22" s="138"/>
      <c r="CL22" s="138"/>
      <c r="CM22" s="138"/>
      <c r="CN22" s="139"/>
      <c r="CO22" s="15" t="str">
        <f t="shared" si="27"/>
        <v>F</v>
      </c>
      <c r="CP22" s="15">
        <f t="shared" si="28"/>
        <v>0.25</v>
      </c>
      <c r="CQ22" s="16">
        <f t="shared" si="29"/>
      </c>
      <c r="CR22" s="137"/>
      <c r="CS22" s="138"/>
      <c r="CT22" s="138"/>
      <c r="CU22" s="138"/>
      <c r="CV22" s="138"/>
      <c r="CW22" s="139"/>
      <c r="CX22" s="15" t="str">
        <f t="shared" si="30"/>
        <v>F</v>
      </c>
      <c r="CY22" s="15">
        <f t="shared" si="31"/>
        <v>0.25</v>
      </c>
      <c r="CZ22" s="16">
        <f t="shared" si="32"/>
      </c>
      <c r="DA22" s="137"/>
      <c r="DB22" s="138"/>
      <c r="DC22" s="138"/>
      <c r="DD22" s="138"/>
      <c r="DE22" s="138"/>
      <c r="DF22" s="139"/>
      <c r="DG22" s="6" t="str">
        <f t="shared" si="33"/>
        <v>F</v>
      </c>
      <c r="DH22" s="6">
        <f t="shared" si="34"/>
        <v>0.25</v>
      </c>
      <c r="DI22" s="1">
        <f t="shared" si="35"/>
      </c>
      <c r="DJ22" s="147">
        <f t="shared" si="66"/>
      </c>
      <c r="DK22" s="137"/>
      <c r="DL22" s="138"/>
      <c r="DM22" s="138"/>
      <c r="DN22" s="138"/>
      <c r="DO22" s="138"/>
      <c r="DP22" s="139"/>
      <c r="DQ22" s="15" t="str">
        <f t="shared" si="36"/>
        <v>F</v>
      </c>
      <c r="DR22" s="15">
        <f t="shared" si="37"/>
        <v>0.25</v>
      </c>
      <c r="DS22" s="16">
        <f t="shared" si="38"/>
      </c>
      <c r="DT22" s="137"/>
      <c r="DU22" s="138"/>
      <c r="DV22" s="138"/>
      <c r="DW22" s="138"/>
      <c r="DX22" s="138"/>
      <c r="DY22" s="139"/>
      <c r="DZ22" s="15" t="str">
        <f>IF(SUM(DT22:DY22)&lt;&gt;0,AVERAGE(DT22:DY22),"F")</f>
        <v>F</v>
      </c>
      <c r="EA22" s="15">
        <f t="shared" si="39"/>
        <v>0.25</v>
      </c>
      <c r="EB22" s="16">
        <f t="shared" si="40"/>
      </c>
      <c r="EC22" s="137"/>
      <c r="ED22" s="138"/>
      <c r="EE22" s="138"/>
      <c r="EF22" s="138"/>
      <c r="EG22" s="138"/>
      <c r="EH22" s="139"/>
      <c r="EI22" s="15" t="str">
        <f>IF(SUM(EC22:EH22)&lt;&gt;0,AVERAGE(EC22:EH22),"F")</f>
        <v>F</v>
      </c>
      <c r="EJ22" s="15">
        <f t="shared" si="41"/>
        <v>0.2</v>
      </c>
      <c r="EK22" s="16">
        <f t="shared" si="42"/>
      </c>
      <c r="EL22" s="137"/>
      <c r="EM22" s="138"/>
      <c r="EN22" s="138"/>
      <c r="EO22" s="138"/>
      <c r="EP22" s="138"/>
      <c r="EQ22" s="139"/>
      <c r="ER22" s="79" t="str">
        <f t="shared" si="43"/>
        <v>F</v>
      </c>
      <c r="ES22" s="79">
        <f t="shared" si="44"/>
        <v>0.3</v>
      </c>
      <c r="ET22" s="80">
        <f t="shared" si="45"/>
      </c>
      <c r="EU22" s="147">
        <f t="shared" si="67"/>
      </c>
      <c r="EV22" s="137"/>
      <c r="EW22" s="138"/>
      <c r="EX22" s="138"/>
      <c r="EY22" s="138"/>
      <c r="EZ22" s="138"/>
      <c r="FA22" s="139"/>
      <c r="FB22" s="15" t="str">
        <f>IF(SUM(EV22:FA22)&lt;&gt;0,AVERAGE(EV22:FA22),"F")</f>
        <v>F</v>
      </c>
      <c r="FC22" s="15">
        <f t="shared" si="46"/>
        <v>0.25</v>
      </c>
      <c r="FD22" s="16">
        <f t="shared" si="47"/>
      </c>
      <c r="FE22" s="137"/>
      <c r="FF22" s="138"/>
      <c r="FG22" s="138"/>
      <c r="FH22" s="138"/>
      <c r="FI22" s="138"/>
      <c r="FJ22" s="139"/>
      <c r="FK22" s="15" t="str">
        <f>IF(SUM(FE22:FJ22)&lt;&gt;0,AVERAGE(FE22:FJ22),"F")</f>
        <v>F</v>
      </c>
      <c r="FL22" s="15">
        <f t="shared" si="48"/>
        <v>0.25</v>
      </c>
      <c r="FM22" s="16">
        <f t="shared" si="49"/>
      </c>
      <c r="FN22" s="137"/>
      <c r="FO22" s="138"/>
      <c r="FP22" s="138"/>
      <c r="FQ22" s="138"/>
      <c r="FR22" s="138"/>
      <c r="FS22" s="139"/>
      <c r="FT22" s="15" t="str">
        <f>IF(SUM(FN22:FS22)&lt;&gt;0,AVERAGE(FN22:FS22),"F")</f>
        <v>F</v>
      </c>
      <c r="FU22" s="15">
        <f t="shared" si="50"/>
        <v>0.25</v>
      </c>
      <c r="FV22" s="16">
        <f t="shared" si="51"/>
      </c>
      <c r="FW22" s="137"/>
      <c r="FX22" s="138"/>
      <c r="FY22" s="138"/>
      <c r="FZ22" s="138"/>
      <c r="GA22" s="138"/>
      <c r="GB22" s="139"/>
      <c r="GC22" s="79" t="str">
        <f t="shared" si="52"/>
        <v>F</v>
      </c>
      <c r="GD22" s="79">
        <f t="shared" si="53"/>
        <v>0.25</v>
      </c>
      <c r="GE22" s="80">
        <f t="shared" si="54"/>
      </c>
      <c r="GF22" s="151">
        <f t="shared" si="68"/>
      </c>
      <c r="GG22" s="137"/>
      <c r="GH22" s="138"/>
      <c r="GI22" s="138"/>
      <c r="GJ22" s="138"/>
      <c r="GK22" s="138"/>
      <c r="GL22" s="139"/>
      <c r="GM22" s="15" t="str">
        <f>IF(SUM(GG22:GL22)&lt;&gt;0,AVERAGE(GG22:GL22),"F")</f>
        <v>F</v>
      </c>
      <c r="GN22" s="15">
        <f t="shared" si="55"/>
        <v>0.25</v>
      </c>
      <c r="GO22" s="16">
        <f t="shared" si="56"/>
      </c>
      <c r="GP22" s="137"/>
      <c r="GQ22" s="138"/>
      <c r="GR22" s="138"/>
      <c r="GS22" s="138"/>
      <c r="GT22" s="138"/>
      <c r="GU22" s="139"/>
      <c r="GV22" s="15" t="str">
        <f>IF(SUM(GP22:GU22)&lt;&gt;0,AVERAGE(GP22:GU22),"F")</f>
        <v>F</v>
      </c>
      <c r="GW22" s="15">
        <f t="shared" si="57"/>
        <v>0.25</v>
      </c>
      <c r="GX22" s="16">
        <f t="shared" si="58"/>
      </c>
      <c r="GY22" s="137"/>
      <c r="GZ22" s="138"/>
      <c r="HA22" s="138"/>
      <c r="HB22" s="138"/>
      <c r="HC22" s="138"/>
      <c r="HD22" s="139"/>
      <c r="HE22" s="15" t="str">
        <f>IF(SUM(GY22:HD22)&lt;&gt;0,AVERAGE(GY22:HD22),"F")</f>
        <v>F</v>
      </c>
      <c r="HF22" s="15">
        <f t="shared" si="59"/>
        <v>0.25</v>
      </c>
      <c r="HG22" s="16">
        <f t="shared" si="60"/>
      </c>
      <c r="HH22" s="137"/>
      <c r="HI22" s="138"/>
      <c r="HJ22" s="138"/>
      <c r="HK22" s="138"/>
      <c r="HL22" s="138"/>
      <c r="HM22" s="139"/>
      <c r="HN22" s="6" t="str">
        <f t="shared" si="61"/>
        <v>F</v>
      </c>
      <c r="HO22" s="6">
        <f t="shared" si="62"/>
        <v>0.25</v>
      </c>
      <c r="HP22" s="1">
        <f t="shared" si="63"/>
      </c>
      <c r="HQ22" s="147">
        <f t="shared" si="69"/>
      </c>
    </row>
    <row r="23" spans="1:225" ht="13.5" thickBot="1">
      <c r="A23" s="126"/>
      <c r="B23" s="127"/>
      <c r="C23" s="102">
        <f>Gesamt!O19</f>
      </c>
      <c r="D23" s="137"/>
      <c r="E23" s="138"/>
      <c r="F23" s="138"/>
      <c r="G23" s="138"/>
      <c r="H23" s="138"/>
      <c r="I23" s="139"/>
      <c r="J23" s="88" t="str">
        <f t="shared" si="0"/>
        <v>F</v>
      </c>
      <c r="K23" s="17">
        <f t="shared" si="1"/>
        <v>0.25</v>
      </c>
      <c r="L23" s="18">
        <f t="shared" si="2"/>
      </c>
      <c r="M23" s="137"/>
      <c r="N23" s="138"/>
      <c r="O23" s="138"/>
      <c r="P23" s="138"/>
      <c r="Q23" s="138"/>
      <c r="R23" s="139"/>
      <c r="S23" s="19" t="str">
        <f t="shared" si="3"/>
        <v>F</v>
      </c>
      <c r="T23" s="19">
        <f t="shared" si="4"/>
        <v>0.25</v>
      </c>
      <c r="U23" s="20">
        <f t="shared" si="5"/>
      </c>
      <c r="V23" s="137"/>
      <c r="W23" s="138"/>
      <c r="X23" s="138"/>
      <c r="Y23" s="138"/>
      <c r="Z23" s="138"/>
      <c r="AA23" s="139"/>
      <c r="AB23" s="19" t="str">
        <f t="shared" si="6"/>
        <v>F</v>
      </c>
      <c r="AC23" s="19">
        <f t="shared" si="7"/>
        <v>0.25</v>
      </c>
      <c r="AD23" s="20">
        <f t="shared" si="8"/>
      </c>
      <c r="AE23" s="137"/>
      <c r="AF23" s="138"/>
      <c r="AG23" s="138"/>
      <c r="AH23" s="138"/>
      <c r="AI23" s="138"/>
      <c r="AJ23" s="139"/>
      <c r="AK23" s="75" t="str">
        <f t="shared" si="9"/>
        <v>F</v>
      </c>
      <c r="AL23" s="75">
        <f t="shared" si="10"/>
        <v>0.25</v>
      </c>
      <c r="AM23" s="75">
        <f t="shared" si="11"/>
      </c>
      <c r="AN23" s="133">
        <f t="shared" si="64"/>
      </c>
      <c r="AO23" s="137"/>
      <c r="AP23" s="138"/>
      <c r="AQ23" s="138"/>
      <c r="AR23" s="138"/>
      <c r="AS23" s="138"/>
      <c r="AT23" s="139"/>
      <c r="AU23" s="15" t="str">
        <f t="shared" si="12"/>
        <v>F</v>
      </c>
      <c r="AV23" s="15">
        <f t="shared" si="13"/>
        <v>0.25</v>
      </c>
      <c r="AW23" s="16">
        <f t="shared" si="14"/>
      </c>
      <c r="AX23" s="137"/>
      <c r="AY23" s="138"/>
      <c r="AZ23" s="138"/>
      <c r="BA23" s="138"/>
      <c r="BB23" s="138"/>
      <c r="BC23" s="139"/>
      <c r="BD23" s="15" t="str">
        <f t="shared" si="15"/>
        <v>F</v>
      </c>
      <c r="BE23" s="15">
        <f t="shared" si="16"/>
        <v>0.25</v>
      </c>
      <c r="BF23" s="16">
        <f t="shared" si="17"/>
      </c>
      <c r="BG23" s="137"/>
      <c r="BH23" s="138"/>
      <c r="BI23" s="138"/>
      <c r="BJ23" s="138"/>
      <c r="BK23" s="138"/>
      <c r="BL23" s="139"/>
      <c r="BM23" s="15" t="str">
        <f t="shared" si="18"/>
        <v>F</v>
      </c>
      <c r="BN23" s="15">
        <f t="shared" si="19"/>
        <v>0.25</v>
      </c>
      <c r="BO23" s="16">
        <f t="shared" si="20"/>
      </c>
      <c r="BP23" s="137"/>
      <c r="BQ23" s="138"/>
      <c r="BR23" s="138"/>
      <c r="BS23" s="138"/>
      <c r="BT23" s="138"/>
      <c r="BU23" s="139"/>
      <c r="BV23" s="79" t="str">
        <f t="shared" si="21"/>
        <v>F</v>
      </c>
      <c r="BW23" s="79">
        <f t="shared" si="22"/>
        <v>0.25</v>
      </c>
      <c r="BX23" s="80">
        <f t="shared" si="23"/>
      </c>
      <c r="BY23" s="147">
        <f t="shared" si="65"/>
      </c>
      <c r="BZ23" s="137"/>
      <c r="CA23" s="138"/>
      <c r="CB23" s="138"/>
      <c r="CC23" s="138"/>
      <c r="CD23" s="138"/>
      <c r="CE23" s="139"/>
      <c r="CF23" s="15" t="str">
        <f t="shared" si="24"/>
        <v>F</v>
      </c>
      <c r="CG23" s="15">
        <f t="shared" si="25"/>
        <v>0.25</v>
      </c>
      <c r="CH23" s="16">
        <f t="shared" si="26"/>
      </c>
      <c r="CI23" s="137"/>
      <c r="CJ23" s="138"/>
      <c r="CK23" s="138"/>
      <c r="CL23" s="138"/>
      <c r="CM23" s="138"/>
      <c r="CN23" s="139"/>
      <c r="CO23" s="15" t="str">
        <f t="shared" si="27"/>
        <v>F</v>
      </c>
      <c r="CP23" s="15">
        <f t="shared" si="28"/>
        <v>0.25</v>
      </c>
      <c r="CQ23" s="16">
        <f t="shared" si="29"/>
      </c>
      <c r="CR23" s="137"/>
      <c r="CS23" s="138"/>
      <c r="CT23" s="138"/>
      <c r="CU23" s="138"/>
      <c r="CV23" s="138"/>
      <c r="CW23" s="139"/>
      <c r="CX23" s="15" t="str">
        <f t="shared" si="30"/>
        <v>F</v>
      </c>
      <c r="CY23" s="15">
        <f t="shared" si="31"/>
        <v>0.25</v>
      </c>
      <c r="CZ23" s="16">
        <f t="shared" si="32"/>
      </c>
      <c r="DA23" s="137"/>
      <c r="DB23" s="138"/>
      <c r="DC23" s="138"/>
      <c r="DD23" s="138"/>
      <c r="DE23" s="138"/>
      <c r="DF23" s="139"/>
      <c r="DG23" s="6" t="str">
        <f t="shared" si="33"/>
        <v>F</v>
      </c>
      <c r="DH23" s="6">
        <f t="shared" si="34"/>
        <v>0.25</v>
      </c>
      <c r="DI23" s="1">
        <f t="shared" si="35"/>
      </c>
      <c r="DJ23" s="147">
        <f t="shared" si="66"/>
      </c>
      <c r="DK23" s="137"/>
      <c r="DL23" s="138"/>
      <c r="DM23" s="138"/>
      <c r="DN23" s="138"/>
      <c r="DO23" s="138"/>
      <c r="DP23" s="139"/>
      <c r="DQ23" s="15" t="str">
        <f t="shared" si="36"/>
        <v>F</v>
      </c>
      <c r="DR23" s="15">
        <f t="shared" si="37"/>
        <v>0.25</v>
      </c>
      <c r="DS23" s="16">
        <f t="shared" si="38"/>
      </c>
      <c r="DT23" s="137"/>
      <c r="DU23" s="138"/>
      <c r="DV23" s="138"/>
      <c r="DW23" s="138"/>
      <c r="DX23" s="138"/>
      <c r="DY23" s="139"/>
      <c r="DZ23" s="15" t="str">
        <f>IF(SUM(DT23:DY23)&lt;&gt;0,AVERAGE(DT23:DY23),"F")</f>
        <v>F</v>
      </c>
      <c r="EA23" s="15">
        <f t="shared" si="39"/>
        <v>0.25</v>
      </c>
      <c r="EB23" s="16">
        <f t="shared" si="40"/>
      </c>
      <c r="EC23" s="137"/>
      <c r="ED23" s="138"/>
      <c r="EE23" s="138"/>
      <c r="EF23" s="138"/>
      <c r="EG23" s="138"/>
      <c r="EH23" s="139"/>
      <c r="EI23" s="15" t="str">
        <f>IF(SUM(EC23:EH23)&lt;&gt;0,AVERAGE(EC23:EH23),"F")</f>
        <v>F</v>
      </c>
      <c r="EJ23" s="15">
        <f t="shared" si="41"/>
        <v>0.2</v>
      </c>
      <c r="EK23" s="16">
        <f t="shared" si="42"/>
      </c>
      <c r="EL23" s="137"/>
      <c r="EM23" s="138"/>
      <c r="EN23" s="138"/>
      <c r="EO23" s="138"/>
      <c r="EP23" s="138"/>
      <c r="EQ23" s="139"/>
      <c r="ER23" s="79" t="str">
        <f t="shared" si="43"/>
        <v>F</v>
      </c>
      <c r="ES23" s="79">
        <f t="shared" si="44"/>
        <v>0.3</v>
      </c>
      <c r="ET23" s="80">
        <f t="shared" si="45"/>
      </c>
      <c r="EU23" s="147">
        <f t="shared" si="67"/>
      </c>
      <c r="EV23" s="137"/>
      <c r="EW23" s="138"/>
      <c r="EX23" s="138"/>
      <c r="EY23" s="138"/>
      <c r="EZ23" s="138"/>
      <c r="FA23" s="139"/>
      <c r="FB23" s="15" t="str">
        <f>IF(SUM(EV23:FA23)&lt;&gt;0,AVERAGE(EV23:FA23),"F")</f>
        <v>F</v>
      </c>
      <c r="FC23" s="15">
        <f t="shared" si="46"/>
        <v>0.25</v>
      </c>
      <c r="FD23" s="16">
        <f t="shared" si="47"/>
      </c>
      <c r="FE23" s="137"/>
      <c r="FF23" s="138"/>
      <c r="FG23" s="138"/>
      <c r="FH23" s="138"/>
      <c r="FI23" s="138"/>
      <c r="FJ23" s="139"/>
      <c r="FK23" s="15" t="str">
        <f>IF(SUM(FE23:FJ23)&lt;&gt;0,AVERAGE(FE23:FJ23),"F")</f>
        <v>F</v>
      </c>
      <c r="FL23" s="15">
        <f t="shared" si="48"/>
        <v>0.25</v>
      </c>
      <c r="FM23" s="16">
        <f t="shared" si="49"/>
      </c>
      <c r="FN23" s="137"/>
      <c r="FO23" s="138"/>
      <c r="FP23" s="138"/>
      <c r="FQ23" s="138"/>
      <c r="FR23" s="138"/>
      <c r="FS23" s="139"/>
      <c r="FT23" s="15" t="str">
        <f>IF(SUM(FN23:FS23)&lt;&gt;0,AVERAGE(FN23:FS23),"F")</f>
        <v>F</v>
      </c>
      <c r="FU23" s="15">
        <f t="shared" si="50"/>
        <v>0.25</v>
      </c>
      <c r="FV23" s="16">
        <f t="shared" si="51"/>
      </c>
      <c r="FW23" s="137"/>
      <c r="FX23" s="138"/>
      <c r="FY23" s="138"/>
      <c r="FZ23" s="138"/>
      <c r="GA23" s="138"/>
      <c r="GB23" s="139"/>
      <c r="GC23" s="79" t="str">
        <f t="shared" si="52"/>
        <v>F</v>
      </c>
      <c r="GD23" s="79">
        <f t="shared" si="53"/>
        <v>0.25</v>
      </c>
      <c r="GE23" s="80">
        <f t="shared" si="54"/>
      </c>
      <c r="GF23" s="151">
        <f t="shared" si="68"/>
      </c>
      <c r="GG23" s="137"/>
      <c r="GH23" s="138"/>
      <c r="GI23" s="138"/>
      <c r="GJ23" s="138"/>
      <c r="GK23" s="138"/>
      <c r="GL23" s="139"/>
      <c r="GM23" s="15" t="str">
        <f>IF(SUM(GG23:GL23)&lt;&gt;0,AVERAGE(GG23:GL23),"F")</f>
        <v>F</v>
      </c>
      <c r="GN23" s="15">
        <f t="shared" si="55"/>
        <v>0.25</v>
      </c>
      <c r="GO23" s="16">
        <f t="shared" si="56"/>
      </c>
      <c r="GP23" s="137"/>
      <c r="GQ23" s="138"/>
      <c r="GR23" s="138"/>
      <c r="GS23" s="138"/>
      <c r="GT23" s="138"/>
      <c r="GU23" s="139"/>
      <c r="GV23" s="15" t="str">
        <f>IF(SUM(GP23:GU23)&lt;&gt;0,AVERAGE(GP23:GU23),"F")</f>
        <v>F</v>
      </c>
      <c r="GW23" s="15">
        <f t="shared" si="57"/>
        <v>0.25</v>
      </c>
      <c r="GX23" s="16">
        <f t="shared" si="58"/>
      </c>
      <c r="GY23" s="137"/>
      <c r="GZ23" s="138"/>
      <c r="HA23" s="138"/>
      <c r="HB23" s="138"/>
      <c r="HC23" s="138"/>
      <c r="HD23" s="139"/>
      <c r="HE23" s="15" t="str">
        <f>IF(SUM(GY23:HD23)&lt;&gt;0,AVERAGE(GY23:HD23),"F")</f>
        <v>F</v>
      </c>
      <c r="HF23" s="15">
        <f t="shared" si="59"/>
        <v>0.25</v>
      </c>
      <c r="HG23" s="16">
        <f t="shared" si="60"/>
      </c>
      <c r="HH23" s="137"/>
      <c r="HI23" s="138"/>
      <c r="HJ23" s="138"/>
      <c r="HK23" s="138"/>
      <c r="HL23" s="138"/>
      <c r="HM23" s="139"/>
      <c r="HN23" s="6" t="str">
        <f t="shared" si="61"/>
        <v>F</v>
      </c>
      <c r="HO23" s="6">
        <f t="shared" si="62"/>
        <v>0.25</v>
      </c>
      <c r="HP23" s="1">
        <f t="shared" si="63"/>
      </c>
      <c r="HQ23" s="147">
        <f t="shared" si="69"/>
      </c>
    </row>
    <row r="24" spans="1:225" ht="13.5" thickBot="1">
      <c r="A24" s="126">
        <f>IF(Anwesenheit!A19&lt;&gt;"",Anwesenheit!A19,"")</f>
      </c>
      <c r="B24" s="127">
        <f>IF(Anwesenheit!B19&lt;&gt;"",Anwesenheit!B19,"")</f>
      </c>
      <c r="C24" s="102">
        <f>Gesamt!O20</f>
      </c>
      <c r="D24" s="137"/>
      <c r="E24" s="138"/>
      <c r="F24" s="138"/>
      <c r="G24" s="138"/>
      <c r="H24" s="138"/>
      <c r="I24" s="139"/>
      <c r="J24" s="88" t="str">
        <f t="shared" si="0"/>
        <v>F</v>
      </c>
      <c r="K24" s="17">
        <f t="shared" si="1"/>
        <v>0.25</v>
      </c>
      <c r="L24" s="18">
        <f t="shared" si="2"/>
      </c>
      <c r="M24" s="137"/>
      <c r="N24" s="138"/>
      <c r="O24" s="138"/>
      <c r="P24" s="138"/>
      <c r="Q24" s="138"/>
      <c r="R24" s="139"/>
      <c r="S24" s="19" t="str">
        <f t="shared" si="3"/>
        <v>F</v>
      </c>
      <c r="T24" s="19">
        <f t="shared" si="4"/>
        <v>0.25</v>
      </c>
      <c r="U24" s="20">
        <f t="shared" si="5"/>
      </c>
      <c r="V24" s="137"/>
      <c r="W24" s="138"/>
      <c r="X24" s="138"/>
      <c r="Y24" s="138"/>
      <c r="Z24" s="138"/>
      <c r="AA24" s="139"/>
      <c r="AB24" s="19" t="str">
        <f t="shared" si="6"/>
        <v>F</v>
      </c>
      <c r="AC24" s="19">
        <f t="shared" si="7"/>
        <v>0.25</v>
      </c>
      <c r="AD24" s="20">
        <f t="shared" si="8"/>
      </c>
      <c r="AE24" s="137"/>
      <c r="AF24" s="138"/>
      <c r="AG24" s="138"/>
      <c r="AH24" s="138"/>
      <c r="AI24" s="138"/>
      <c r="AJ24" s="139"/>
      <c r="AK24" s="75" t="str">
        <f t="shared" si="9"/>
        <v>F</v>
      </c>
      <c r="AL24" s="75">
        <f t="shared" si="10"/>
        <v>0.25</v>
      </c>
      <c r="AM24" s="75">
        <f t="shared" si="11"/>
      </c>
      <c r="AN24" s="133">
        <f t="shared" si="64"/>
      </c>
      <c r="AO24" s="137"/>
      <c r="AP24" s="138"/>
      <c r="AQ24" s="138"/>
      <c r="AR24" s="138"/>
      <c r="AS24" s="138"/>
      <c r="AT24" s="139"/>
      <c r="AU24" s="15" t="str">
        <f t="shared" si="12"/>
        <v>F</v>
      </c>
      <c r="AV24" s="15">
        <f t="shared" si="13"/>
        <v>0.25</v>
      </c>
      <c r="AW24" s="16">
        <f t="shared" si="14"/>
      </c>
      <c r="AX24" s="137"/>
      <c r="AY24" s="138"/>
      <c r="AZ24" s="138"/>
      <c r="BA24" s="138"/>
      <c r="BB24" s="138"/>
      <c r="BC24" s="139"/>
      <c r="BD24" s="15" t="str">
        <f t="shared" si="15"/>
        <v>F</v>
      </c>
      <c r="BE24" s="15">
        <f t="shared" si="16"/>
        <v>0.25</v>
      </c>
      <c r="BF24" s="16">
        <f t="shared" si="17"/>
      </c>
      <c r="BG24" s="137"/>
      <c r="BH24" s="138"/>
      <c r="BI24" s="138"/>
      <c r="BJ24" s="138"/>
      <c r="BK24" s="138"/>
      <c r="BL24" s="139"/>
      <c r="BM24" s="15" t="str">
        <f t="shared" si="18"/>
        <v>F</v>
      </c>
      <c r="BN24" s="15">
        <f t="shared" si="19"/>
        <v>0.25</v>
      </c>
      <c r="BO24" s="16">
        <f t="shared" si="20"/>
      </c>
      <c r="BP24" s="137"/>
      <c r="BQ24" s="138"/>
      <c r="BR24" s="138"/>
      <c r="BS24" s="138"/>
      <c r="BT24" s="138"/>
      <c r="BU24" s="139"/>
      <c r="BV24" s="79" t="str">
        <f t="shared" si="21"/>
        <v>F</v>
      </c>
      <c r="BW24" s="79">
        <f t="shared" si="22"/>
        <v>0.25</v>
      </c>
      <c r="BX24" s="80">
        <f t="shared" si="23"/>
      </c>
      <c r="BY24" s="147">
        <f t="shared" si="65"/>
      </c>
      <c r="BZ24" s="137"/>
      <c r="CA24" s="138"/>
      <c r="CB24" s="138"/>
      <c r="CC24" s="138"/>
      <c r="CD24" s="138"/>
      <c r="CE24" s="139"/>
      <c r="CF24" s="15" t="str">
        <f t="shared" si="24"/>
        <v>F</v>
      </c>
      <c r="CG24" s="15">
        <f t="shared" si="25"/>
        <v>0.25</v>
      </c>
      <c r="CH24" s="16">
        <f t="shared" si="26"/>
      </c>
      <c r="CI24" s="137"/>
      <c r="CJ24" s="138"/>
      <c r="CK24" s="138"/>
      <c r="CL24" s="138"/>
      <c r="CM24" s="138"/>
      <c r="CN24" s="139"/>
      <c r="CO24" s="15" t="str">
        <f t="shared" si="27"/>
        <v>F</v>
      </c>
      <c r="CP24" s="15">
        <f t="shared" si="28"/>
        <v>0.25</v>
      </c>
      <c r="CQ24" s="16">
        <f t="shared" si="29"/>
      </c>
      <c r="CR24" s="137"/>
      <c r="CS24" s="138"/>
      <c r="CT24" s="138"/>
      <c r="CU24" s="138"/>
      <c r="CV24" s="138"/>
      <c r="CW24" s="139"/>
      <c r="CX24" s="15" t="str">
        <f t="shared" si="30"/>
        <v>F</v>
      </c>
      <c r="CY24" s="15">
        <f t="shared" si="31"/>
        <v>0.25</v>
      </c>
      <c r="CZ24" s="16">
        <f t="shared" si="32"/>
      </c>
      <c r="DA24" s="137"/>
      <c r="DB24" s="138"/>
      <c r="DC24" s="138"/>
      <c r="DD24" s="138"/>
      <c r="DE24" s="138"/>
      <c r="DF24" s="139"/>
      <c r="DG24" s="6" t="str">
        <f t="shared" si="33"/>
        <v>F</v>
      </c>
      <c r="DH24" s="6">
        <f t="shared" si="34"/>
        <v>0.25</v>
      </c>
      <c r="DI24" s="1">
        <f t="shared" si="35"/>
      </c>
      <c r="DJ24" s="147">
        <f t="shared" si="66"/>
      </c>
      <c r="DK24" s="137"/>
      <c r="DL24" s="138"/>
      <c r="DM24" s="138"/>
      <c r="DN24" s="138"/>
      <c r="DO24" s="138"/>
      <c r="DP24" s="139"/>
      <c r="DQ24" s="15" t="str">
        <f t="shared" si="36"/>
        <v>F</v>
      </c>
      <c r="DR24" s="15">
        <f t="shared" si="37"/>
        <v>0.25</v>
      </c>
      <c r="DS24" s="16">
        <f t="shared" si="38"/>
      </c>
      <c r="DT24" s="137"/>
      <c r="DU24" s="138"/>
      <c r="DV24" s="138"/>
      <c r="DW24" s="138"/>
      <c r="DX24" s="138"/>
      <c r="DY24" s="139"/>
      <c r="DZ24" s="15" t="str">
        <f>IF(SUM(DT24:DY24)&lt;&gt;0,AVERAGE(DT24:DY24),"F")</f>
        <v>F</v>
      </c>
      <c r="EA24" s="15">
        <f t="shared" si="39"/>
        <v>0.25</v>
      </c>
      <c r="EB24" s="16">
        <f t="shared" si="40"/>
      </c>
      <c r="EC24" s="137"/>
      <c r="ED24" s="138"/>
      <c r="EE24" s="138"/>
      <c r="EF24" s="138"/>
      <c r="EG24" s="138"/>
      <c r="EH24" s="139"/>
      <c r="EI24" s="15" t="str">
        <f>IF(SUM(EC24:EH24)&lt;&gt;0,AVERAGE(EC24:EH24),"F")</f>
        <v>F</v>
      </c>
      <c r="EJ24" s="15">
        <f t="shared" si="41"/>
        <v>0.2</v>
      </c>
      <c r="EK24" s="16">
        <f t="shared" si="42"/>
      </c>
      <c r="EL24" s="137"/>
      <c r="EM24" s="138"/>
      <c r="EN24" s="138"/>
      <c r="EO24" s="138"/>
      <c r="EP24" s="138"/>
      <c r="EQ24" s="139"/>
      <c r="ER24" s="79" t="str">
        <f t="shared" si="43"/>
        <v>F</v>
      </c>
      <c r="ES24" s="79">
        <f t="shared" si="44"/>
        <v>0.3</v>
      </c>
      <c r="ET24" s="80">
        <f t="shared" si="45"/>
      </c>
      <c r="EU24" s="147">
        <f t="shared" si="67"/>
      </c>
      <c r="EV24" s="137"/>
      <c r="EW24" s="138"/>
      <c r="EX24" s="138"/>
      <c r="EY24" s="138"/>
      <c r="EZ24" s="138"/>
      <c r="FA24" s="139"/>
      <c r="FB24" s="15" t="str">
        <f>IF(SUM(EV24:FA24)&lt;&gt;0,AVERAGE(EV24:FA24),"F")</f>
        <v>F</v>
      </c>
      <c r="FC24" s="15">
        <f t="shared" si="46"/>
        <v>0.25</v>
      </c>
      <c r="FD24" s="16">
        <f t="shared" si="47"/>
      </c>
      <c r="FE24" s="137"/>
      <c r="FF24" s="138"/>
      <c r="FG24" s="138"/>
      <c r="FH24" s="138"/>
      <c r="FI24" s="138"/>
      <c r="FJ24" s="139"/>
      <c r="FK24" s="15" t="str">
        <f>IF(SUM(FE24:FJ24)&lt;&gt;0,AVERAGE(FE24:FJ24),"F")</f>
        <v>F</v>
      </c>
      <c r="FL24" s="15">
        <f t="shared" si="48"/>
        <v>0.25</v>
      </c>
      <c r="FM24" s="16">
        <f t="shared" si="49"/>
      </c>
      <c r="FN24" s="137"/>
      <c r="FO24" s="138"/>
      <c r="FP24" s="138"/>
      <c r="FQ24" s="138"/>
      <c r="FR24" s="138"/>
      <c r="FS24" s="139"/>
      <c r="FT24" s="15" t="str">
        <f>IF(SUM(FN24:FS24)&lt;&gt;0,AVERAGE(FN24:FS24),"F")</f>
        <v>F</v>
      </c>
      <c r="FU24" s="15">
        <f t="shared" si="50"/>
        <v>0.25</v>
      </c>
      <c r="FV24" s="16">
        <f t="shared" si="51"/>
      </c>
      <c r="FW24" s="137"/>
      <c r="FX24" s="138"/>
      <c r="FY24" s="138"/>
      <c r="FZ24" s="138"/>
      <c r="GA24" s="138"/>
      <c r="GB24" s="139"/>
      <c r="GC24" s="79" t="str">
        <f t="shared" si="52"/>
        <v>F</v>
      </c>
      <c r="GD24" s="79">
        <f t="shared" si="53"/>
        <v>0.25</v>
      </c>
      <c r="GE24" s="80">
        <f t="shared" si="54"/>
      </c>
      <c r="GF24" s="151">
        <f t="shared" si="68"/>
      </c>
      <c r="GG24" s="137"/>
      <c r="GH24" s="138"/>
      <c r="GI24" s="138"/>
      <c r="GJ24" s="138"/>
      <c r="GK24" s="138"/>
      <c r="GL24" s="139"/>
      <c r="GM24" s="15" t="str">
        <f>IF(SUM(GG24:GL24)&lt;&gt;0,AVERAGE(GG24:GL24),"F")</f>
        <v>F</v>
      </c>
      <c r="GN24" s="15">
        <f t="shared" si="55"/>
        <v>0.25</v>
      </c>
      <c r="GO24" s="16">
        <f t="shared" si="56"/>
      </c>
      <c r="GP24" s="137"/>
      <c r="GQ24" s="138"/>
      <c r="GR24" s="138"/>
      <c r="GS24" s="138"/>
      <c r="GT24" s="138"/>
      <c r="GU24" s="139"/>
      <c r="GV24" s="15" t="str">
        <f>IF(SUM(GP24:GU24)&lt;&gt;0,AVERAGE(GP24:GU24),"F")</f>
        <v>F</v>
      </c>
      <c r="GW24" s="15">
        <f t="shared" si="57"/>
        <v>0.25</v>
      </c>
      <c r="GX24" s="16">
        <f t="shared" si="58"/>
      </c>
      <c r="GY24" s="137"/>
      <c r="GZ24" s="138"/>
      <c r="HA24" s="138"/>
      <c r="HB24" s="138"/>
      <c r="HC24" s="138"/>
      <c r="HD24" s="139"/>
      <c r="HE24" s="15" t="str">
        <f>IF(SUM(GY24:HD24)&lt;&gt;0,AVERAGE(GY24:HD24),"F")</f>
        <v>F</v>
      </c>
      <c r="HF24" s="15">
        <f t="shared" si="59"/>
        <v>0.25</v>
      </c>
      <c r="HG24" s="16">
        <f t="shared" si="60"/>
      </c>
      <c r="HH24" s="137"/>
      <c r="HI24" s="138"/>
      <c r="HJ24" s="138"/>
      <c r="HK24" s="138"/>
      <c r="HL24" s="138"/>
      <c r="HM24" s="139"/>
      <c r="HN24" s="6" t="str">
        <f t="shared" si="61"/>
        <v>F</v>
      </c>
      <c r="HO24" s="6">
        <f t="shared" si="62"/>
        <v>0.25</v>
      </c>
      <c r="HP24" s="1">
        <f t="shared" si="63"/>
      </c>
      <c r="HQ24" s="147">
        <f t="shared" si="69"/>
      </c>
    </row>
    <row r="25" spans="1:225" ht="13.5" thickBot="1">
      <c r="A25" s="126">
        <f>IF(Anwesenheit!A20&lt;&gt;"",Anwesenheit!A20,"")</f>
      </c>
      <c r="B25" s="127">
        <f>IF(Anwesenheit!B20&lt;&gt;"",Anwesenheit!B20,"")</f>
      </c>
      <c r="C25" s="102">
        <f>Gesamt!O21</f>
      </c>
      <c r="D25" s="137"/>
      <c r="E25" s="138"/>
      <c r="F25" s="138"/>
      <c r="G25" s="138"/>
      <c r="H25" s="138"/>
      <c r="I25" s="139"/>
      <c r="J25" s="88" t="str">
        <f t="shared" si="0"/>
        <v>F</v>
      </c>
      <c r="K25" s="17">
        <f t="shared" si="1"/>
        <v>0.25</v>
      </c>
      <c r="L25" s="18">
        <f t="shared" si="2"/>
      </c>
      <c r="M25" s="137"/>
      <c r="N25" s="138"/>
      <c r="O25" s="138"/>
      <c r="P25" s="138"/>
      <c r="Q25" s="138"/>
      <c r="R25" s="139"/>
      <c r="S25" s="19" t="str">
        <f t="shared" si="3"/>
        <v>F</v>
      </c>
      <c r="T25" s="19">
        <f t="shared" si="4"/>
        <v>0.25</v>
      </c>
      <c r="U25" s="20">
        <f t="shared" si="5"/>
      </c>
      <c r="V25" s="137"/>
      <c r="W25" s="138"/>
      <c r="X25" s="138"/>
      <c r="Y25" s="138"/>
      <c r="Z25" s="138"/>
      <c r="AA25" s="139"/>
      <c r="AB25" s="19" t="str">
        <f t="shared" si="6"/>
        <v>F</v>
      </c>
      <c r="AC25" s="19">
        <f t="shared" si="7"/>
        <v>0.25</v>
      </c>
      <c r="AD25" s="20">
        <f t="shared" si="8"/>
      </c>
      <c r="AE25" s="137"/>
      <c r="AF25" s="138"/>
      <c r="AG25" s="138"/>
      <c r="AH25" s="138"/>
      <c r="AI25" s="138"/>
      <c r="AJ25" s="139"/>
      <c r="AK25" s="75" t="str">
        <f t="shared" si="9"/>
        <v>F</v>
      </c>
      <c r="AL25" s="75">
        <f t="shared" si="10"/>
        <v>0.25</v>
      </c>
      <c r="AM25" s="75">
        <f t="shared" si="11"/>
      </c>
      <c r="AN25" s="133">
        <f t="shared" si="64"/>
      </c>
      <c r="AO25" s="137"/>
      <c r="AP25" s="138"/>
      <c r="AQ25" s="138"/>
      <c r="AR25" s="138"/>
      <c r="AS25" s="138"/>
      <c r="AT25" s="139"/>
      <c r="AU25" s="15" t="str">
        <f t="shared" si="12"/>
        <v>F</v>
      </c>
      <c r="AV25" s="15">
        <f t="shared" si="13"/>
        <v>0.25</v>
      </c>
      <c r="AW25" s="16">
        <f t="shared" si="14"/>
      </c>
      <c r="AX25" s="137"/>
      <c r="AY25" s="138"/>
      <c r="AZ25" s="138"/>
      <c r="BA25" s="138"/>
      <c r="BB25" s="138"/>
      <c r="BC25" s="139"/>
      <c r="BD25" s="15" t="str">
        <f t="shared" si="15"/>
        <v>F</v>
      </c>
      <c r="BE25" s="15">
        <f t="shared" si="16"/>
        <v>0.25</v>
      </c>
      <c r="BF25" s="16">
        <f t="shared" si="17"/>
      </c>
      <c r="BG25" s="137"/>
      <c r="BH25" s="138"/>
      <c r="BI25" s="138"/>
      <c r="BJ25" s="138"/>
      <c r="BK25" s="138"/>
      <c r="BL25" s="139"/>
      <c r="BM25" s="15" t="str">
        <f t="shared" si="18"/>
        <v>F</v>
      </c>
      <c r="BN25" s="15">
        <f t="shared" si="19"/>
        <v>0.25</v>
      </c>
      <c r="BO25" s="16">
        <f t="shared" si="20"/>
      </c>
      <c r="BP25" s="137"/>
      <c r="BQ25" s="138"/>
      <c r="BR25" s="138"/>
      <c r="BS25" s="138"/>
      <c r="BT25" s="138"/>
      <c r="BU25" s="139"/>
      <c r="BV25" s="79" t="str">
        <f t="shared" si="21"/>
        <v>F</v>
      </c>
      <c r="BW25" s="79">
        <f t="shared" si="22"/>
        <v>0.25</v>
      </c>
      <c r="BX25" s="80">
        <f t="shared" si="23"/>
      </c>
      <c r="BY25" s="147">
        <f t="shared" si="65"/>
      </c>
      <c r="BZ25" s="137"/>
      <c r="CA25" s="138"/>
      <c r="CB25" s="138"/>
      <c r="CC25" s="138"/>
      <c r="CD25" s="138"/>
      <c r="CE25" s="139"/>
      <c r="CF25" s="15" t="str">
        <f t="shared" si="24"/>
        <v>F</v>
      </c>
      <c r="CG25" s="15">
        <f t="shared" si="25"/>
        <v>0.25</v>
      </c>
      <c r="CH25" s="16">
        <f t="shared" si="26"/>
      </c>
      <c r="CI25" s="137"/>
      <c r="CJ25" s="138"/>
      <c r="CK25" s="138"/>
      <c r="CL25" s="138"/>
      <c r="CM25" s="138"/>
      <c r="CN25" s="139"/>
      <c r="CO25" s="15" t="str">
        <f t="shared" si="27"/>
        <v>F</v>
      </c>
      <c r="CP25" s="15">
        <f t="shared" si="28"/>
        <v>0.25</v>
      </c>
      <c r="CQ25" s="16">
        <f t="shared" si="29"/>
      </c>
      <c r="CR25" s="137"/>
      <c r="CS25" s="138"/>
      <c r="CT25" s="138"/>
      <c r="CU25" s="138"/>
      <c r="CV25" s="138"/>
      <c r="CW25" s="139"/>
      <c r="CX25" s="15" t="str">
        <f t="shared" si="30"/>
        <v>F</v>
      </c>
      <c r="CY25" s="15">
        <f t="shared" si="31"/>
        <v>0.25</v>
      </c>
      <c r="CZ25" s="16">
        <f t="shared" si="32"/>
      </c>
      <c r="DA25" s="137"/>
      <c r="DB25" s="138"/>
      <c r="DC25" s="138"/>
      <c r="DD25" s="138"/>
      <c r="DE25" s="138"/>
      <c r="DF25" s="139"/>
      <c r="DG25" s="6" t="str">
        <f t="shared" si="33"/>
        <v>F</v>
      </c>
      <c r="DH25" s="6">
        <f t="shared" si="34"/>
        <v>0.25</v>
      </c>
      <c r="DI25" s="1">
        <f t="shared" si="35"/>
      </c>
      <c r="DJ25" s="147">
        <f t="shared" si="66"/>
      </c>
      <c r="DK25" s="137"/>
      <c r="DL25" s="138"/>
      <c r="DM25" s="138"/>
      <c r="DN25" s="138"/>
      <c r="DO25" s="138"/>
      <c r="DP25" s="139"/>
      <c r="DQ25" s="15" t="str">
        <f t="shared" si="36"/>
        <v>F</v>
      </c>
      <c r="DR25" s="15">
        <f t="shared" si="37"/>
        <v>0.25</v>
      </c>
      <c r="DS25" s="16">
        <f t="shared" si="38"/>
      </c>
      <c r="DT25" s="137"/>
      <c r="DU25" s="138"/>
      <c r="DV25" s="138"/>
      <c r="DW25" s="138"/>
      <c r="DX25" s="138"/>
      <c r="DY25" s="139"/>
      <c r="DZ25" s="15" t="str">
        <f>IF(SUM(DT25:DY25)&lt;&gt;0,AVERAGE(DT25:DY25),"F")</f>
        <v>F</v>
      </c>
      <c r="EA25" s="15">
        <f t="shared" si="39"/>
        <v>0.25</v>
      </c>
      <c r="EB25" s="16">
        <f t="shared" si="40"/>
      </c>
      <c r="EC25" s="137"/>
      <c r="ED25" s="138"/>
      <c r="EE25" s="138"/>
      <c r="EF25" s="138"/>
      <c r="EG25" s="138"/>
      <c r="EH25" s="139"/>
      <c r="EI25" s="15" t="str">
        <f>IF(SUM(EC25:EH25)&lt;&gt;0,AVERAGE(EC25:EH25),"F")</f>
        <v>F</v>
      </c>
      <c r="EJ25" s="15">
        <f t="shared" si="41"/>
        <v>0.2</v>
      </c>
      <c r="EK25" s="16">
        <f t="shared" si="42"/>
      </c>
      <c r="EL25" s="137"/>
      <c r="EM25" s="138"/>
      <c r="EN25" s="138"/>
      <c r="EO25" s="138"/>
      <c r="EP25" s="138"/>
      <c r="EQ25" s="139"/>
      <c r="ER25" s="79" t="str">
        <f t="shared" si="43"/>
        <v>F</v>
      </c>
      <c r="ES25" s="79">
        <f t="shared" si="44"/>
        <v>0.3</v>
      </c>
      <c r="ET25" s="80">
        <f t="shared" si="45"/>
      </c>
      <c r="EU25" s="147">
        <f t="shared" si="67"/>
      </c>
      <c r="EV25" s="137"/>
      <c r="EW25" s="138"/>
      <c r="EX25" s="138"/>
      <c r="EY25" s="138"/>
      <c r="EZ25" s="138"/>
      <c r="FA25" s="139"/>
      <c r="FB25" s="15" t="str">
        <f>IF(SUM(EV25:FA25)&lt;&gt;0,AVERAGE(EV25:FA25),"F")</f>
        <v>F</v>
      </c>
      <c r="FC25" s="15">
        <f t="shared" si="46"/>
        <v>0.25</v>
      </c>
      <c r="FD25" s="16">
        <f t="shared" si="47"/>
      </c>
      <c r="FE25" s="137"/>
      <c r="FF25" s="138"/>
      <c r="FG25" s="138"/>
      <c r="FH25" s="138"/>
      <c r="FI25" s="138"/>
      <c r="FJ25" s="139"/>
      <c r="FK25" s="15" t="str">
        <f>IF(SUM(FE25:FJ25)&lt;&gt;0,AVERAGE(FE25:FJ25),"F")</f>
        <v>F</v>
      </c>
      <c r="FL25" s="15">
        <f t="shared" si="48"/>
        <v>0.25</v>
      </c>
      <c r="FM25" s="16">
        <f t="shared" si="49"/>
      </c>
      <c r="FN25" s="137"/>
      <c r="FO25" s="138"/>
      <c r="FP25" s="138"/>
      <c r="FQ25" s="138"/>
      <c r="FR25" s="138"/>
      <c r="FS25" s="139"/>
      <c r="FT25" s="15" t="str">
        <f>IF(SUM(FN25:FS25)&lt;&gt;0,AVERAGE(FN25:FS25),"F")</f>
        <v>F</v>
      </c>
      <c r="FU25" s="15">
        <f t="shared" si="50"/>
        <v>0.25</v>
      </c>
      <c r="FV25" s="16">
        <f t="shared" si="51"/>
      </c>
      <c r="FW25" s="137"/>
      <c r="FX25" s="138"/>
      <c r="FY25" s="138"/>
      <c r="FZ25" s="138"/>
      <c r="GA25" s="138"/>
      <c r="GB25" s="139"/>
      <c r="GC25" s="79" t="str">
        <f t="shared" si="52"/>
        <v>F</v>
      </c>
      <c r="GD25" s="79">
        <f t="shared" si="53"/>
        <v>0.25</v>
      </c>
      <c r="GE25" s="80">
        <f t="shared" si="54"/>
      </c>
      <c r="GF25" s="151">
        <f t="shared" si="68"/>
      </c>
      <c r="GG25" s="137"/>
      <c r="GH25" s="138"/>
      <c r="GI25" s="138"/>
      <c r="GJ25" s="138"/>
      <c r="GK25" s="138"/>
      <c r="GL25" s="139"/>
      <c r="GM25" s="15" t="str">
        <f>IF(SUM(GG25:GL25)&lt;&gt;0,AVERAGE(GG25:GL25),"F")</f>
        <v>F</v>
      </c>
      <c r="GN25" s="15">
        <f t="shared" si="55"/>
        <v>0.25</v>
      </c>
      <c r="GO25" s="16">
        <f t="shared" si="56"/>
      </c>
      <c r="GP25" s="137"/>
      <c r="GQ25" s="138"/>
      <c r="GR25" s="138"/>
      <c r="GS25" s="138"/>
      <c r="GT25" s="138"/>
      <c r="GU25" s="139"/>
      <c r="GV25" s="15" t="str">
        <f>IF(SUM(GP25:GU25)&lt;&gt;0,AVERAGE(GP25:GU25),"F")</f>
        <v>F</v>
      </c>
      <c r="GW25" s="15">
        <f t="shared" si="57"/>
        <v>0.25</v>
      </c>
      <c r="GX25" s="16">
        <f t="shared" si="58"/>
      </c>
      <c r="GY25" s="137"/>
      <c r="GZ25" s="138"/>
      <c r="HA25" s="138"/>
      <c r="HB25" s="138"/>
      <c r="HC25" s="138"/>
      <c r="HD25" s="139"/>
      <c r="HE25" s="15" t="str">
        <f>IF(SUM(GY25:HD25)&lt;&gt;0,AVERAGE(GY25:HD25),"F")</f>
        <v>F</v>
      </c>
      <c r="HF25" s="15">
        <f t="shared" si="59"/>
        <v>0.25</v>
      </c>
      <c r="HG25" s="16">
        <f t="shared" si="60"/>
      </c>
      <c r="HH25" s="137"/>
      <c r="HI25" s="138"/>
      <c r="HJ25" s="138"/>
      <c r="HK25" s="138"/>
      <c r="HL25" s="138"/>
      <c r="HM25" s="139"/>
      <c r="HN25" s="6" t="str">
        <f t="shared" si="61"/>
        <v>F</v>
      </c>
      <c r="HO25" s="6">
        <f t="shared" si="62"/>
        <v>0.25</v>
      </c>
      <c r="HP25" s="1">
        <f t="shared" si="63"/>
      </c>
      <c r="HQ25" s="147">
        <f t="shared" si="69"/>
      </c>
    </row>
    <row r="26" spans="1:225" ht="13.5" thickBot="1">
      <c r="A26" s="126">
        <f>IF(Anwesenheit!A21&lt;&gt;"",Anwesenheit!A21,"")</f>
      </c>
      <c r="B26" s="127">
        <f>IF(Anwesenheit!B21&lt;&gt;"",Anwesenheit!B21,"")</f>
      </c>
      <c r="C26" s="102">
        <f>Gesamt!O22</f>
      </c>
      <c r="D26" s="137"/>
      <c r="E26" s="138"/>
      <c r="F26" s="138"/>
      <c r="G26" s="138"/>
      <c r="H26" s="138"/>
      <c r="I26" s="139"/>
      <c r="J26" s="88" t="str">
        <f t="shared" si="0"/>
        <v>F</v>
      </c>
      <c r="K26" s="17">
        <f t="shared" si="1"/>
        <v>0.25</v>
      </c>
      <c r="L26" s="18">
        <f t="shared" si="2"/>
      </c>
      <c r="M26" s="137"/>
      <c r="N26" s="138"/>
      <c r="O26" s="138"/>
      <c r="P26" s="138"/>
      <c r="Q26" s="138"/>
      <c r="R26" s="139"/>
      <c r="S26" s="19" t="str">
        <f t="shared" si="3"/>
        <v>F</v>
      </c>
      <c r="T26" s="19">
        <f t="shared" si="4"/>
        <v>0.25</v>
      </c>
      <c r="U26" s="20">
        <f t="shared" si="5"/>
      </c>
      <c r="V26" s="137"/>
      <c r="W26" s="138"/>
      <c r="X26" s="138"/>
      <c r="Y26" s="138"/>
      <c r="Z26" s="138"/>
      <c r="AA26" s="139"/>
      <c r="AB26" s="19" t="str">
        <f t="shared" si="6"/>
        <v>F</v>
      </c>
      <c r="AC26" s="19">
        <f t="shared" si="7"/>
        <v>0.25</v>
      </c>
      <c r="AD26" s="20">
        <f t="shared" si="8"/>
      </c>
      <c r="AE26" s="137"/>
      <c r="AF26" s="138"/>
      <c r="AG26" s="138"/>
      <c r="AH26" s="138"/>
      <c r="AI26" s="138"/>
      <c r="AJ26" s="139"/>
      <c r="AK26" s="75" t="str">
        <f t="shared" si="9"/>
        <v>F</v>
      </c>
      <c r="AL26" s="75">
        <f t="shared" si="10"/>
        <v>0.25</v>
      </c>
      <c r="AM26" s="75">
        <f t="shared" si="11"/>
      </c>
      <c r="AN26" s="133">
        <f t="shared" si="64"/>
      </c>
      <c r="AO26" s="137"/>
      <c r="AP26" s="138"/>
      <c r="AQ26" s="138"/>
      <c r="AR26" s="138"/>
      <c r="AS26" s="138"/>
      <c r="AT26" s="139"/>
      <c r="AU26" s="15" t="str">
        <f t="shared" si="12"/>
        <v>F</v>
      </c>
      <c r="AV26" s="15">
        <f t="shared" si="13"/>
        <v>0.25</v>
      </c>
      <c r="AW26" s="16">
        <f t="shared" si="14"/>
      </c>
      <c r="AX26" s="137"/>
      <c r="AY26" s="138"/>
      <c r="AZ26" s="138"/>
      <c r="BA26" s="138"/>
      <c r="BB26" s="138"/>
      <c r="BC26" s="139"/>
      <c r="BD26" s="15" t="str">
        <f t="shared" si="15"/>
        <v>F</v>
      </c>
      <c r="BE26" s="15">
        <f t="shared" si="16"/>
        <v>0.25</v>
      </c>
      <c r="BF26" s="16">
        <f t="shared" si="17"/>
      </c>
      <c r="BG26" s="137"/>
      <c r="BH26" s="138"/>
      <c r="BI26" s="138"/>
      <c r="BJ26" s="138"/>
      <c r="BK26" s="138"/>
      <c r="BL26" s="139"/>
      <c r="BM26" s="15" t="str">
        <f t="shared" si="18"/>
        <v>F</v>
      </c>
      <c r="BN26" s="15">
        <f t="shared" si="19"/>
        <v>0.25</v>
      </c>
      <c r="BO26" s="16">
        <f t="shared" si="20"/>
      </c>
      <c r="BP26" s="137"/>
      <c r="BQ26" s="138"/>
      <c r="BR26" s="138"/>
      <c r="BS26" s="138"/>
      <c r="BT26" s="138"/>
      <c r="BU26" s="139"/>
      <c r="BV26" s="79" t="str">
        <f t="shared" si="21"/>
        <v>F</v>
      </c>
      <c r="BW26" s="79">
        <f t="shared" si="22"/>
        <v>0.25</v>
      </c>
      <c r="BX26" s="80">
        <f t="shared" si="23"/>
      </c>
      <c r="BY26" s="147">
        <f t="shared" si="65"/>
      </c>
      <c r="BZ26" s="137"/>
      <c r="CA26" s="138"/>
      <c r="CB26" s="138"/>
      <c r="CC26" s="138"/>
      <c r="CD26" s="138"/>
      <c r="CE26" s="139"/>
      <c r="CF26" s="15" t="str">
        <f t="shared" si="24"/>
        <v>F</v>
      </c>
      <c r="CG26" s="15">
        <f t="shared" si="25"/>
        <v>0.25</v>
      </c>
      <c r="CH26" s="16">
        <f t="shared" si="26"/>
      </c>
      <c r="CI26" s="137"/>
      <c r="CJ26" s="138"/>
      <c r="CK26" s="138"/>
      <c r="CL26" s="138"/>
      <c r="CM26" s="138"/>
      <c r="CN26" s="139"/>
      <c r="CO26" s="15" t="str">
        <f t="shared" si="27"/>
        <v>F</v>
      </c>
      <c r="CP26" s="15">
        <f t="shared" si="28"/>
        <v>0.25</v>
      </c>
      <c r="CQ26" s="16">
        <f t="shared" si="29"/>
      </c>
      <c r="CR26" s="137"/>
      <c r="CS26" s="138"/>
      <c r="CT26" s="138"/>
      <c r="CU26" s="138"/>
      <c r="CV26" s="138"/>
      <c r="CW26" s="139"/>
      <c r="CX26" s="15" t="str">
        <f t="shared" si="30"/>
        <v>F</v>
      </c>
      <c r="CY26" s="15">
        <f t="shared" si="31"/>
        <v>0.25</v>
      </c>
      <c r="CZ26" s="16">
        <f t="shared" si="32"/>
      </c>
      <c r="DA26" s="137"/>
      <c r="DB26" s="138"/>
      <c r="DC26" s="138"/>
      <c r="DD26" s="138"/>
      <c r="DE26" s="138"/>
      <c r="DF26" s="139"/>
      <c r="DG26" s="6" t="str">
        <f t="shared" si="33"/>
        <v>F</v>
      </c>
      <c r="DH26" s="6">
        <f t="shared" si="34"/>
        <v>0.25</v>
      </c>
      <c r="DI26" s="1">
        <f t="shared" si="35"/>
      </c>
      <c r="DJ26" s="147">
        <f t="shared" si="66"/>
      </c>
      <c r="DK26" s="137"/>
      <c r="DL26" s="138"/>
      <c r="DM26" s="138"/>
      <c r="DN26" s="138"/>
      <c r="DO26" s="138"/>
      <c r="DP26" s="139"/>
      <c r="DQ26" s="15" t="str">
        <f t="shared" si="36"/>
        <v>F</v>
      </c>
      <c r="DR26" s="15">
        <f t="shared" si="37"/>
        <v>0.25</v>
      </c>
      <c r="DS26" s="16">
        <f t="shared" si="38"/>
      </c>
      <c r="DT26" s="137"/>
      <c r="DU26" s="138"/>
      <c r="DV26" s="138"/>
      <c r="DW26" s="138"/>
      <c r="DX26" s="138"/>
      <c r="DY26" s="139"/>
      <c r="DZ26" s="15" t="str">
        <f>IF(SUM(DT26:DY26)&lt;&gt;0,AVERAGE(DT26:DY26),"F")</f>
        <v>F</v>
      </c>
      <c r="EA26" s="15">
        <f t="shared" si="39"/>
        <v>0.25</v>
      </c>
      <c r="EB26" s="16">
        <f t="shared" si="40"/>
      </c>
      <c r="EC26" s="137"/>
      <c r="ED26" s="138"/>
      <c r="EE26" s="138"/>
      <c r="EF26" s="138"/>
      <c r="EG26" s="138"/>
      <c r="EH26" s="139"/>
      <c r="EI26" s="15" t="str">
        <f>IF(SUM(EC26:EH26)&lt;&gt;0,AVERAGE(EC26:EH26),"F")</f>
        <v>F</v>
      </c>
      <c r="EJ26" s="15">
        <f t="shared" si="41"/>
        <v>0.2</v>
      </c>
      <c r="EK26" s="16">
        <f t="shared" si="42"/>
      </c>
      <c r="EL26" s="137"/>
      <c r="EM26" s="138"/>
      <c r="EN26" s="138"/>
      <c r="EO26" s="138"/>
      <c r="EP26" s="138"/>
      <c r="EQ26" s="139"/>
      <c r="ER26" s="79" t="str">
        <f t="shared" si="43"/>
        <v>F</v>
      </c>
      <c r="ES26" s="79">
        <f t="shared" si="44"/>
        <v>0.3</v>
      </c>
      <c r="ET26" s="80">
        <f t="shared" si="45"/>
      </c>
      <c r="EU26" s="147">
        <f t="shared" si="67"/>
      </c>
      <c r="EV26" s="137"/>
      <c r="EW26" s="138"/>
      <c r="EX26" s="138"/>
      <c r="EY26" s="138"/>
      <c r="EZ26" s="138"/>
      <c r="FA26" s="139"/>
      <c r="FB26" s="15" t="str">
        <f>IF(SUM(EV26:FA26)&lt;&gt;0,AVERAGE(EV26:FA26),"F")</f>
        <v>F</v>
      </c>
      <c r="FC26" s="15">
        <f t="shared" si="46"/>
        <v>0.25</v>
      </c>
      <c r="FD26" s="16">
        <f t="shared" si="47"/>
      </c>
      <c r="FE26" s="137"/>
      <c r="FF26" s="138"/>
      <c r="FG26" s="138"/>
      <c r="FH26" s="138"/>
      <c r="FI26" s="138"/>
      <c r="FJ26" s="139"/>
      <c r="FK26" s="15" t="str">
        <f>IF(SUM(FE26:FJ26)&lt;&gt;0,AVERAGE(FE26:FJ26),"F")</f>
        <v>F</v>
      </c>
      <c r="FL26" s="15">
        <f t="shared" si="48"/>
        <v>0.25</v>
      </c>
      <c r="FM26" s="16">
        <f t="shared" si="49"/>
      </c>
      <c r="FN26" s="137"/>
      <c r="FO26" s="138"/>
      <c r="FP26" s="138"/>
      <c r="FQ26" s="138"/>
      <c r="FR26" s="138"/>
      <c r="FS26" s="139"/>
      <c r="FT26" s="15" t="str">
        <f>IF(SUM(FN26:FS26)&lt;&gt;0,AVERAGE(FN26:FS26),"F")</f>
        <v>F</v>
      </c>
      <c r="FU26" s="15">
        <f t="shared" si="50"/>
        <v>0.25</v>
      </c>
      <c r="FV26" s="16">
        <f t="shared" si="51"/>
      </c>
      <c r="FW26" s="137"/>
      <c r="FX26" s="138"/>
      <c r="FY26" s="138"/>
      <c r="FZ26" s="138"/>
      <c r="GA26" s="138"/>
      <c r="GB26" s="139"/>
      <c r="GC26" s="79" t="str">
        <f t="shared" si="52"/>
        <v>F</v>
      </c>
      <c r="GD26" s="79">
        <f t="shared" si="53"/>
        <v>0.25</v>
      </c>
      <c r="GE26" s="80">
        <f t="shared" si="54"/>
      </c>
      <c r="GF26" s="151">
        <f t="shared" si="68"/>
      </c>
      <c r="GG26" s="137"/>
      <c r="GH26" s="138"/>
      <c r="GI26" s="138"/>
      <c r="GJ26" s="138"/>
      <c r="GK26" s="138"/>
      <c r="GL26" s="139"/>
      <c r="GM26" s="15" t="str">
        <f>IF(SUM(GG26:GL26)&lt;&gt;0,AVERAGE(GG26:GL26),"F")</f>
        <v>F</v>
      </c>
      <c r="GN26" s="15">
        <f t="shared" si="55"/>
        <v>0.25</v>
      </c>
      <c r="GO26" s="16">
        <f t="shared" si="56"/>
      </c>
      <c r="GP26" s="137"/>
      <c r="GQ26" s="138"/>
      <c r="GR26" s="138"/>
      <c r="GS26" s="138"/>
      <c r="GT26" s="138"/>
      <c r="GU26" s="139"/>
      <c r="GV26" s="15" t="str">
        <f>IF(SUM(GP26:GU26)&lt;&gt;0,AVERAGE(GP26:GU26),"F")</f>
        <v>F</v>
      </c>
      <c r="GW26" s="15">
        <f t="shared" si="57"/>
        <v>0.25</v>
      </c>
      <c r="GX26" s="16">
        <f t="shared" si="58"/>
      </c>
      <c r="GY26" s="137"/>
      <c r="GZ26" s="138"/>
      <c r="HA26" s="138"/>
      <c r="HB26" s="138"/>
      <c r="HC26" s="138"/>
      <c r="HD26" s="139"/>
      <c r="HE26" s="15" t="str">
        <f>IF(SUM(GY26:HD26)&lt;&gt;0,AVERAGE(GY26:HD26),"F")</f>
        <v>F</v>
      </c>
      <c r="HF26" s="15">
        <f t="shared" si="59"/>
        <v>0.25</v>
      </c>
      <c r="HG26" s="16">
        <f t="shared" si="60"/>
      </c>
      <c r="HH26" s="137"/>
      <c r="HI26" s="138"/>
      <c r="HJ26" s="138"/>
      <c r="HK26" s="138"/>
      <c r="HL26" s="138"/>
      <c r="HM26" s="139"/>
      <c r="HN26" s="6" t="str">
        <f t="shared" si="61"/>
        <v>F</v>
      </c>
      <c r="HO26" s="6">
        <f t="shared" si="62"/>
        <v>0.25</v>
      </c>
      <c r="HP26" s="1">
        <f t="shared" si="63"/>
      </c>
      <c r="HQ26" s="147">
        <f t="shared" si="69"/>
      </c>
    </row>
    <row r="27" spans="1:225" ht="13.5" thickBot="1">
      <c r="A27" s="126">
        <f>IF(Anwesenheit!A22&lt;&gt;"",Anwesenheit!A22,"")</f>
      </c>
      <c r="B27" s="127">
        <f>IF(Anwesenheit!B22&lt;&gt;"",Anwesenheit!B22,"")</f>
      </c>
      <c r="C27" s="102">
        <f>Gesamt!O23</f>
      </c>
      <c r="D27" s="137"/>
      <c r="E27" s="138"/>
      <c r="F27" s="138"/>
      <c r="G27" s="138"/>
      <c r="H27" s="138"/>
      <c r="I27" s="139"/>
      <c r="J27" s="88" t="str">
        <f t="shared" si="0"/>
        <v>F</v>
      </c>
      <c r="K27" s="17">
        <f t="shared" si="1"/>
        <v>0.25</v>
      </c>
      <c r="L27" s="18">
        <f t="shared" si="2"/>
      </c>
      <c r="M27" s="137"/>
      <c r="N27" s="138"/>
      <c r="O27" s="138"/>
      <c r="P27" s="138"/>
      <c r="Q27" s="138"/>
      <c r="R27" s="139"/>
      <c r="S27" s="19" t="str">
        <f t="shared" si="3"/>
        <v>F</v>
      </c>
      <c r="T27" s="19">
        <f t="shared" si="4"/>
        <v>0.25</v>
      </c>
      <c r="U27" s="20">
        <f t="shared" si="5"/>
      </c>
      <c r="V27" s="137"/>
      <c r="W27" s="138"/>
      <c r="X27" s="138"/>
      <c r="Y27" s="138"/>
      <c r="Z27" s="138"/>
      <c r="AA27" s="139"/>
      <c r="AB27" s="19" t="str">
        <f t="shared" si="6"/>
        <v>F</v>
      </c>
      <c r="AC27" s="19">
        <f t="shared" si="7"/>
        <v>0.25</v>
      </c>
      <c r="AD27" s="20">
        <f t="shared" si="8"/>
      </c>
      <c r="AE27" s="137"/>
      <c r="AF27" s="138"/>
      <c r="AG27" s="138"/>
      <c r="AH27" s="138"/>
      <c r="AI27" s="138"/>
      <c r="AJ27" s="139"/>
      <c r="AK27" s="75" t="str">
        <f t="shared" si="9"/>
        <v>F</v>
      </c>
      <c r="AL27" s="75">
        <f t="shared" si="10"/>
        <v>0.25</v>
      </c>
      <c r="AM27" s="75">
        <f t="shared" si="11"/>
      </c>
      <c r="AN27" s="133">
        <f t="shared" si="64"/>
      </c>
      <c r="AO27" s="137"/>
      <c r="AP27" s="138"/>
      <c r="AQ27" s="138"/>
      <c r="AR27" s="138"/>
      <c r="AS27" s="138"/>
      <c r="AT27" s="139"/>
      <c r="AU27" s="15" t="str">
        <f t="shared" si="12"/>
        <v>F</v>
      </c>
      <c r="AV27" s="15">
        <f t="shared" si="13"/>
        <v>0.25</v>
      </c>
      <c r="AW27" s="16">
        <f t="shared" si="14"/>
      </c>
      <c r="AX27" s="137"/>
      <c r="AY27" s="138"/>
      <c r="AZ27" s="138"/>
      <c r="BA27" s="138"/>
      <c r="BB27" s="138"/>
      <c r="BC27" s="139"/>
      <c r="BD27" s="15" t="str">
        <f t="shared" si="15"/>
        <v>F</v>
      </c>
      <c r="BE27" s="15">
        <f t="shared" si="16"/>
        <v>0.25</v>
      </c>
      <c r="BF27" s="16">
        <f t="shared" si="17"/>
      </c>
      <c r="BG27" s="137"/>
      <c r="BH27" s="138"/>
      <c r="BI27" s="138"/>
      <c r="BJ27" s="138"/>
      <c r="BK27" s="138"/>
      <c r="BL27" s="139"/>
      <c r="BM27" s="15" t="str">
        <f t="shared" si="18"/>
        <v>F</v>
      </c>
      <c r="BN27" s="15">
        <f t="shared" si="19"/>
        <v>0.25</v>
      </c>
      <c r="BO27" s="16">
        <f t="shared" si="20"/>
      </c>
      <c r="BP27" s="137"/>
      <c r="BQ27" s="138"/>
      <c r="BR27" s="138"/>
      <c r="BS27" s="138"/>
      <c r="BT27" s="138"/>
      <c r="BU27" s="139"/>
      <c r="BV27" s="79" t="str">
        <f t="shared" si="21"/>
        <v>F</v>
      </c>
      <c r="BW27" s="79">
        <f t="shared" si="22"/>
        <v>0.25</v>
      </c>
      <c r="BX27" s="80">
        <f t="shared" si="23"/>
      </c>
      <c r="BY27" s="147">
        <f t="shared" si="65"/>
      </c>
      <c r="BZ27" s="137"/>
      <c r="CA27" s="138"/>
      <c r="CB27" s="138"/>
      <c r="CC27" s="138"/>
      <c r="CD27" s="138"/>
      <c r="CE27" s="139"/>
      <c r="CF27" s="15" t="str">
        <f t="shared" si="24"/>
        <v>F</v>
      </c>
      <c r="CG27" s="15">
        <f t="shared" si="25"/>
        <v>0.25</v>
      </c>
      <c r="CH27" s="16">
        <f t="shared" si="26"/>
      </c>
      <c r="CI27" s="137"/>
      <c r="CJ27" s="138"/>
      <c r="CK27" s="138"/>
      <c r="CL27" s="138"/>
      <c r="CM27" s="138"/>
      <c r="CN27" s="139"/>
      <c r="CO27" s="15" t="str">
        <f t="shared" si="27"/>
        <v>F</v>
      </c>
      <c r="CP27" s="15">
        <f t="shared" si="28"/>
        <v>0.25</v>
      </c>
      <c r="CQ27" s="16">
        <f t="shared" si="29"/>
      </c>
      <c r="CR27" s="137"/>
      <c r="CS27" s="138"/>
      <c r="CT27" s="138"/>
      <c r="CU27" s="138"/>
      <c r="CV27" s="138"/>
      <c r="CW27" s="139"/>
      <c r="CX27" s="15" t="str">
        <f t="shared" si="30"/>
        <v>F</v>
      </c>
      <c r="CY27" s="15">
        <f t="shared" si="31"/>
        <v>0.25</v>
      </c>
      <c r="CZ27" s="16">
        <f t="shared" si="32"/>
      </c>
      <c r="DA27" s="137"/>
      <c r="DB27" s="138"/>
      <c r="DC27" s="138"/>
      <c r="DD27" s="138"/>
      <c r="DE27" s="138"/>
      <c r="DF27" s="139"/>
      <c r="DG27" s="6" t="str">
        <f t="shared" si="33"/>
        <v>F</v>
      </c>
      <c r="DH27" s="6">
        <f t="shared" si="34"/>
        <v>0.25</v>
      </c>
      <c r="DI27" s="1">
        <f t="shared" si="35"/>
      </c>
      <c r="DJ27" s="147">
        <f t="shared" si="66"/>
      </c>
      <c r="DK27" s="137"/>
      <c r="DL27" s="138"/>
      <c r="DM27" s="138"/>
      <c r="DN27" s="138"/>
      <c r="DO27" s="138"/>
      <c r="DP27" s="139"/>
      <c r="DQ27" s="15" t="str">
        <f t="shared" si="36"/>
        <v>F</v>
      </c>
      <c r="DR27" s="15">
        <f t="shared" si="37"/>
        <v>0.25</v>
      </c>
      <c r="DS27" s="16">
        <f t="shared" si="38"/>
      </c>
      <c r="DT27" s="137"/>
      <c r="DU27" s="138"/>
      <c r="DV27" s="138"/>
      <c r="DW27" s="138"/>
      <c r="DX27" s="138"/>
      <c r="DY27" s="139"/>
      <c r="DZ27" s="15" t="str">
        <f>IF(SUM(DT27:DY27)&lt;&gt;0,AVERAGE(DT27:DY27),"F")</f>
        <v>F</v>
      </c>
      <c r="EA27" s="15">
        <f t="shared" si="39"/>
        <v>0.25</v>
      </c>
      <c r="EB27" s="16">
        <f t="shared" si="40"/>
      </c>
      <c r="EC27" s="137"/>
      <c r="ED27" s="138"/>
      <c r="EE27" s="138"/>
      <c r="EF27" s="138"/>
      <c r="EG27" s="138"/>
      <c r="EH27" s="139"/>
      <c r="EI27" s="15" t="str">
        <f>IF(SUM(EC27:EH27)&lt;&gt;0,AVERAGE(EC27:EH27),"F")</f>
        <v>F</v>
      </c>
      <c r="EJ27" s="15">
        <f t="shared" si="41"/>
        <v>0.2</v>
      </c>
      <c r="EK27" s="16">
        <f t="shared" si="42"/>
      </c>
      <c r="EL27" s="137"/>
      <c r="EM27" s="138"/>
      <c r="EN27" s="138"/>
      <c r="EO27" s="138"/>
      <c r="EP27" s="138"/>
      <c r="EQ27" s="139"/>
      <c r="ER27" s="79" t="str">
        <f t="shared" si="43"/>
        <v>F</v>
      </c>
      <c r="ES27" s="79">
        <f t="shared" si="44"/>
        <v>0.3</v>
      </c>
      <c r="ET27" s="80">
        <f t="shared" si="45"/>
      </c>
      <c r="EU27" s="147">
        <f t="shared" si="67"/>
      </c>
      <c r="EV27" s="137"/>
      <c r="EW27" s="138"/>
      <c r="EX27" s="138"/>
      <c r="EY27" s="138"/>
      <c r="EZ27" s="138"/>
      <c r="FA27" s="139"/>
      <c r="FB27" s="15" t="str">
        <f>IF(SUM(EV27:FA27)&lt;&gt;0,AVERAGE(EV27:FA27),"F")</f>
        <v>F</v>
      </c>
      <c r="FC27" s="15">
        <f t="shared" si="46"/>
        <v>0.25</v>
      </c>
      <c r="FD27" s="16">
        <f t="shared" si="47"/>
      </c>
      <c r="FE27" s="137"/>
      <c r="FF27" s="138"/>
      <c r="FG27" s="138"/>
      <c r="FH27" s="138"/>
      <c r="FI27" s="138"/>
      <c r="FJ27" s="139"/>
      <c r="FK27" s="15" t="str">
        <f>IF(SUM(FE27:FJ27)&lt;&gt;0,AVERAGE(FE27:FJ27),"F")</f>
        <v>F</v>
      </c>
      <c r="FL27" s="15">
        <f t="shared" si="48"/>
        <v>0.25</v>
      </c>
      <c r="FM27" s="16">
        <f t="shared" si="49"/>
      </c>
      <c r="FN27" s="137"/>
      <c r="FO27" s="138"/>
      <c r="FP27" s="138"/>
      <c r="FQ27" s="138"/>
      <c r="FR27" s="138"/>
      <c r="FS27" s="139"/>
      <c r="FT27" s="15" t="str">
        <f>IF(SUM(FN27:FS27)&lt;&gt;0,AVERAGE(FN27:FS27),"F")</f>
        <v>F</v>
      </c>
      <c r="FU27" s="15">
        <f t="shared" si="50"/>
        <v>0.25</v>
      </c>
      <c r="FV27" s="16">
        <f t="shared" si="51"/>
      </c>
      <c r="FW27" s="137"/>
      <c r="FX27" s="138"/>
      <c r="FY27" s="138"/>
      <c r="FZ27" s="138"/>
      <c r="GA27" s="138"/>
      <c r="GB27" s="139"/>
      <c r="GC27" s="79" t="str">
        <f t="shared" si="52"/>
        <v>F</v>
      </c>
      <c r="GD27" s="79">
        <f t="shared" si="53"/>
        <v>0.25</v>
      </c>
      <c r="GE27" s="80">
        <f t="shared" si="54"/>
      </c>
      <c r="GF27" s="151">
        <f t="shared" si="68"/>
      </c>
      <c r="GG27" s="137"/>
      <c r="GH27" s="138"/>
      <c r="GI27" s="138"/>
      <c r="GJ27" s="138"/>
      <c r="GK27" s="138"/>
      <c r="GL27" s="139"/>
      <c r="GM27" s="15" t="str">
        <f>IF(SUM(GG27:GL27)&lt;&gt;0,AVERAGE(GG27:GL27),"F")</f>
        <v>F</v>
      </c>
      <c r="GN27" s="15">
        <f t="shared" si="55"/>
        <v>0.25</v>
      </c>
      <c r="GO27" s="16">
        <f t="shared" si="56"/>
      </c>
      <c r="GP27" s="137"/>
      <c r="GQ27" s="138"/>
      <c r="GR27" s="138"/>
      <c r="GS27" s="138"/>
      <c r="GT27" s="138"/>
      <c r="GU27" s="139"/>
      <c r="GV27" s="15" t="str">
        <f>IF(SUM(GP27:GU27)&lt;&gt;0,AVERAGE(GP27:GU27),"F")</f>
        <v>F</v>
      </c>
      <c r="GW27" s="15">
        <f t="shared" si="57"/>
        <v>0.25</v>
      </c>
      <c r="GX27" s="16">
        <f t="shared" si="58"/>
      </c>
      <c r="GY27" s="137"/>
      <c r="GZ27" s="138"/>
      <c r="HA27" s="138"/>
      <c r="HB27" s="138"/>
      <c r="HC27" s="138"/>
      <c r="HD27" s="139"/>
      <c r="HE27" s="15" t="str">
        <f>IF(SUM(GY27:HD27)&lt;&gt;0,AVERAGE(GY27:HD27),"F")</f>
        <v>F</v>
      </c>
      <c r="HF27" s="15">
        <f t="shared" si="59"/>
        <v>0.25</v>
      </c>
      <c r="HG27" s="16">
        <f t="shared" si="60"/>
      </c>
      <c r="HH27" s="137"/>
      <c r="HI27" s="138"/>
      <c r="HJ27" s="138"/>
      <c r="HK27" s="138"/>
      <c r="HL27" s="138"/>
      <c r="HM27" s="139"/>
      <c r="HN27" s="6" t="str">
        <f t="shared" si="61"/>
        <v>F</v>
      </c>
      <c r="HO27" s="6">
        <f t="shared" si="62"/>
        <v>0.25</v>
      </c>
      <c r="HP27" s="1">
        <f t="shared" si="63"/>
      </c>
      <c r="HQ27" s="147">
        <f t="shared" si="69"/>
      </c>
    </row>
    <row r="28" spans="1:225" ht="13.5" thickBot="1">
      <c r="A28" s="126">
        <f>IF(Anwesenheit!A23&lt;&gt;"",Anwesenheit!A23,"")</f>
      </c>
      <c r="B28" s="127">
        <f>IF(Anwesenheit!B23&lt;&gt;"",Anwesenheit!B23,"")</f>
      </c>
      <c r="C28" s="102">
        <f>Gesamt!O24</f>
      </c>
      <c r="D28" s="137"/>
      <c r="E28" s="138"/>
      <c r="F28" s="138"/>
      <c r="G28" s="138"/>
      <c r="H28" s="138"/>
      <c r="I28" s="139"/>
      <c r="J28" s="88" t="str">
        <f t="shared" si="0"/>
        <v>F</v>
      </c>
      <c r="K28" s="17">
        <f t="shared" si="1"/>
        <v>0.25</v>
      </c>
      <c r="L28" s="18">
        <f t="shared" si="2"/>
      </c>
      <c r="M28" s="137"/>
      <c r="N28" s="138"/>
      <c r="O28" s="138"/>
      <c r="P28" s="138"/>
      <c r="Q28" s="138"/>
      <c r="R28" s="139"/>
      <c r="S28" s="19" t="str">
        <f t="shared" si="3"/>
        <v>F</v>
      </c>
      <c r="T28" s="19">
        <f t="shared" si="4"/>
        <v>0.25</v>
      </c>
      <c r="U28" s="20">
        <f t="shared" si="5"/>
      </c>
      <c r="V28" s="137"/>
      <c r="W28" s="138"/>
      <c r="X28" s="138"/>
      <c r="Y28" s="138"/>
      <c r="Z28" s="138"/>
      <c r="AA28" s="139"/>
      <c r="AB28" s="19" t="str">
        <f t="shared" si="6"/>
        <v>F</v>
      </c>
      <c r="AC28" s="19">
        <f t="shared" si="7"/>
        <v>0.25</v>
      </c>
      <c r="AD28" s="20">
        <f t="shared" si="8"/>
      </c>
      <c r="AE28" s="137"/>
      <c r="AF28" s="138"/>
      <c r="AG28" s="138"/>
      <c r="AH28" s="138"/>
      <c r="AI28" s="138"/>
      <c r="AJ28" s="139"/>
      <c r="AK28" s="75" t="str">
        <f t="shared" si="9"/>
        <v>F</v>
      </c>
      <c r="AL28" s="75">
        <f t="shared" si="10"/>
        <v>0.25</v>
      </c>
      <c r="AM28" s="75">
        <f t="shared" si="11"/>
      </c>
      <c r="AN28" s="133">
        <f t="shared" si="64"/>
      </c>
      <c r="AO28" s="137"/>
      <c r="AP28" s="138"/>
      <c r="AQ28" s="138"/>
      <c r="AR28" s="138"/>
      <c r="AS28" s="138"/>
      <c r="AT28" s="139"/>
      <c r="AU28" s="15" t="str">
        <f t="shared" si="12"/>
        <v>F</v>
      </c>
      <c r="AV28" s="15">
        <f t="shared" si="13"/>
        <v>0.25</v>
      </c>
      <c r="AW28" s="16">
        <f t="shared" si="14"/>
      </c>
      <c r="AX28" s="137"/>
      <c r="AY28" s="138"/>
      <c r="AZ28" s="138"/>
      <c r="BA28" s="138"/>
      <c r="BB28" s="138"/>
      <c r="BC28" s="139"/>
      <c r="BD28" s="15" t="str">
        <f t="shared" si="15"/>
        <v>F</v>
      </c>
      <c r="BE28" s="15">
        <f t="shared" si="16"/>
        <v>0.25</v>
      </c>
      <c r="BF28" s="16">
        <f t="shared" si="17"/>
      </c>
      <c r="BG28" s="137"/>
      <c r="BH28" s="138"/>
      <c r="BI28" s="138"/>
      <c r="BJ28" s="138"/>
      <c r="BK28" s="138"/>
      <c r="BL28" s="139"/>
      <c r="BM28" s="15" t="str">
        <f t="shared" si="18"/>
        <v>F</v>
      </c>
      <c r="BN28" s="15">
        <f t="shared" si="19"/>
        <v>0.25</v>
      </c>
      <c r="BO28" s="16">
        <f t="shared" si="20"/>
      </c>
      <c r="BP28" s="137"/>
      <c r="BQ28" s="138"/>
      <c r="BR28" s="138"/>
      <c r="BS28" s="138"/>
      <c r="BT28" s="138"/>
      <c r="BU28" s="139"/>
      <c r="BV28" s="79" t="str">
        <f t="shared" si="21"/>
        <v>F</v>
      </c>
      <c r="BW28" s="79">
        <f t="shared" si="22"/>
        <v>0.25</v>
      </c>
      <c r="BX28" s="80">
        <f t="shared" si="23"/>
      </c>
      <c r="BY28" s="147">
        <f t="shared" si="65"/>
      </c>
      <c r="BZ28" s="137"/>
      <c r="CA28" s="138"/>
      <c r="CB28" s="138"/>
      <c r="CC28" s="138"/>
      <c r="CD28" s="138"/>
      <c r="CE28" s="139"/>
      <c r="CF28" s="15" t="str">
        <f t="shared" si="24"/>
        <v>F</v>
      </c>
      <c r="CG28" s="15">
        <f t="shared" si="25"/>
        <v>0.25</v>
      </c>
      <c r="CH28" s="16">
        <f t="shared" si="26"/>
      </c>
      <c r="CI28" s="137"/>
      <c r="CJ28" s="138"/>
      <c r="CK28" s="138"/>
      <c r="CL28" s="138"/>
      <c r="CM28" s="138"/>
      <c r="CN28" s="139"/>
      <c r="CO28" s="15" t="str">
        <f t="shared" si="27"/>
        <v>F</v>
      </c>
      <c r="CP28" s="15">
        <f t="shared" si="28"/>
        <v>0.25</v>
      </c>
      <c r="CQ28" s="16">
        <f t="shared" si="29"/>
      </c>
      <c r="CR28" s="137"/>
      <c r="CS28" s="138"/>
      <c r="CT28" s="138"/>
      <c r="CU28" s="138"/>
      <c r="CV28" s="138"/>
      <c r="CW28" s="139"/>
      <c r="CX28" s="15" t="str">
        <f t="shared" si="30"/>
        <v>F</v>
      </c>
      <c r="CY28" s="15">
        <f t="shared" si="31"/>
        <v>0.25</v>
      </c>
      <c r="CZ28" s="16">
        <f t="shared" si="32"/>
      </c>
      <c r="DA28" s="137"/>
      <c r="DB28" s="138"/>
      <c r="DC28" s="138"/>
      <c r="DD28" s="138"/>
      <c r="DE28" s="138"/>
      <c r="DF28" s="139"/>
      <c r="DG28" s="6" t="str">
        <f t="shared" si="33"/>
        <v>F</v>
      </c>
      <c r="DH28" s="6">
        <f t="shared" si="34"/>
        <v>0.25</v>
      </c>
      <c r="DI28" s="1">
        <f t="shared" si="35"/>
      </c>
      <c r="DJ28" s="147">
        <f t="shared" si="66"/>
      </c>
      <c r="DK28" s="137"/>
      <c r="DL28" s="138"/>
      <c r="DM28" s="138"/>
      <c r="DN28" s="138"/>
      <c r="DO28" s="138"/>
      <c r="DP28" s="139"/>
      <c r="DQ28" s="15" t="str">
        <f t="shared" si="36"/>
        <v>F</v>
      </c>
      <c r="DR28" s="15">
        <f t="shared" si="37"/>
        <v>0.25</v>
      </c>
      <c r="DS28" s="16">
        <f t="shared" si="38"/>
      </c>
      <c r="DT28" s="137"/>
      <c r="DU28" s="138"/>
      <c r="DV28" s="138"/>
      <c r="DW28" s="138"/>
      <c r="DX28" s="138"/>
      <c r="DY28" s="139"/>
      <c r="DZ28" s="15" t="str">
        <f>IF(SUM(DT28:DY28)&lt;&gt;0,AVERAGE(DT28:DY28),"F")</f>
        <v>F</v>
      </c>
      <c r="EA28" s="15">
        <f t="shared" si="39"/>
        <v>0.25</v>
      </c>
      <c r="EB28" s="16">
        <f t="shared" si="40"/>
      </c>
      <c r="EC28" s="137"/>
      <c r="ED28" s="138"/>
      <c r="EE28" s="138"/>
      <c r="EF28" s="138"/>
      <c r="EG28" s="138"/>
      <c r="EH28" s="139"/>
      <c r="EI28" s="15" t="str">
        <f>IF(SUM(EC28:EH28)&lt;&gt;0,AVERAGE(EC28:EH28),"F")</f>
        <v>F</v>
      </c>
      <c r="EJ28" s="15">
        <f t="shared" si="41"/>
        <v>0.2</v>
      </c>
      <c r="EK28" s="16">
        <f t="shared" si="42"/>
      </c>
      <c r="EL28" s="137"/>
      <c r="EM28" s="138"/>
      <c r="EN28" s="138"/>
      <c r="EO28" s="138"/>
      <c r="EP28" s="138"/>
      <c r="EQ28" s="139"/>
      <c r="ER28" s="79" t="str">
        <f t="shared" si="43"/>
        <v>F</v>
      </c>
      <c r="ES28" s="79">
        <f t="shared" si="44"/>
        <v>0.3</v>
      </c>
      <c r="ET28" s="80">
        <f t="shared" si="45"/>
      </c>
      <c r="EU28" s="147">
        <f t="shared" si="67"/>
      </c>
      <c r="EV28" s="137"/>
      <c r="EW28" s="138"/>
      <c r="EX28" s="138"/>
      <c r="EY28" s="138"/>
      <c r="EZ28" s="138"/>
      <c r="FA28" s="139"/>
      <c r="FB28" s="15" t="str">
        <f>IF(SUM(EV28:FA28)&lt;&gt;0,AVERAGE(EV28:FA28),"F")</f>
        <v>F</v>
      </c>
      <c r="FC28" s="15">
        <f t="shared" si="46"/>
        <v>0.25</v>
      </c>
      <c r="FD28" s="16">
        <f t="shared" si="47"/>
      </c>
      <c r="FE28" s="137"/>
      <c r="FF28" s="138"/>
      <c r="FG28" s="138"/>
      <c r="FH28" s="138"/>
      <c r="FI28" s="138"/>
      <c r="FJ28" s="139"/>
      <c r="FK28" s="15" t="str">
        <f>IF(SUM(FE28:FJ28)&lt;&gt;0,AVERAGE(FE28:FJ28),"F")</f>
        <v>F</v>
      </c>
      <c r="FL28" s="15">
        <f t="shared" si="48"/>
        <v>0.25</v>
      </c>
      <c r="FM28" s="16">
        <f t="shared" si="49"/>
      </c>
      <c r="FN28" s="137"/>
      <c r="FO28" s="138"/>
      <c r="FP28" s="138"/>
      <c r="FQ28" s="138"/>
      <c r="FR28" s="138"/>
      <c r="FS28" s="139"/>
      <c r="FT28" s="15" t="str">
        <f>IF(SUM(FN28:FS28)&lt;&gt;0,AVERAGE(FN28:FS28),"F")</f>
        <v>F</v>
      </c>
      <c r="FU28" s="15">
        <f t="shared" si="50"/>
        <v>0.25</v>
      </c>
      <c r="FV28" s="16">
        <f t="shared" si="51"/>
      </c>
      <c r="FW28" s="137"/>
      <c r="FX28" s="138"/>
      <c r="FY28" s="138"/>
      <c r="FZ28" s="138"/>
      <c r="GA28" s="138"/>
      <c r="GB28" s="139"/>
      <c r="GC28" s="79" t="str">
        <f t="shared" si="52"/>
        <v>F</v>
      </c>
      <c r="GD28" s="79">
        <f t="shared" si="53"/>
        <v>0.25</v>
      </c>
      <c r="GE28" s="80">
        <f t="shared" si="54"/>
      </c>
      <c r="GF28" s="151">
        <f t="shared" si="68"/>
      </c>
      <c r="GG28" s="137"/>
      <c r="GH28" s="138"/>
      <c r="GI28" s="138"/>
      <c r="GJ28" s="138"/>
      <c r="GK28" s="138"/>
      <c r="GL28" s="139"/>
      <c r="GM28" s="15" t="str">
        <f>IF(SUM(GG28:GL28)&lt;&gt;0,AVERAGE(GG28:GL28),"F")</f>
        <v>F</v>
      </c>
      <c r="GN28" s="15">
        <f t="shared" si="55"/>
        <v>0.25</v>
      </c>
      <c r="GO28" s="16">
        <f t="shared" si="56"/>
      </c>
      <c r="GP28" s="137"/>
      <c r="GQ28" s="138"/>
      <c r="GR28" s="138"/>
      <c r="GS28" s="138"/>
      <c r="GT28" s="138"/>
      <c r="GU28" s="139"/>
      <c r="GV28" s="15" t="str">
        <f>IF(SUM(GP28:GU28)&lt;&gt;0,AVERAGE(GP28:GU28),"F")</f>
        <v>F</v>
      </c>
      <c r="GW28" s="15">
        <f t="shared" si="57"/>
        <v>0.25</v>
      </c>
      <c r="GX28" s="16">
        <f t="shared" si="58"/>
      </c>
      <c r="GY28" s="137"/>
      <c r="GZ28" s="138"/>
      <c r="HA28" s="138"/>
      <c r="HB28" s="138"/>
      <c r="HC28" s="138"/>
      <c r="HD28" s="139"/>
      <c r="HE28" s="15" t="str">
        <f>IF(SUM(GY28:HD28)&lt;&gt;0,AVERAGE(GY28:HD28),"F")</f>
        <v>F</v>
      </c>
      <c r="HF28" s="15">
        <f t="shared" si="59"/>
        <v>0.25</v>
      </c>
      <c r="HG28" s="16">
        <f t="shared" si="60"/>
      </c>
      <c r="HH28" s="137"/>
      <c r="HI28" s="138"/>
      <c r="HJ28" s="138"/>
      <c r="HK28" s="138"/>
      <c r="HL28" s="138"/>
      <c r="HM28" s="139"/>
      <c r="HN28" s="6" t="str">
        <f t="shared" si="61"/>
        <v>F</v>
      </c>
      <c r="HO28" s="6">
        <f t="shared" si="62"/>
        <v>0.25</v>
      </c>
      <c r="HP28" s="1">
        <f t="shared" si="63"/>
      </c>
      <c r="HQ28" s="147">
        <f t="shared" si="69"/>
      </c>
    </row>
    <row r="29" spans="1:225" ht="13.5" thickBot="1">
      <c r="A29" s="126">
        <f>IF(Anwesenheit!A24&lt;&gt;"",Anwesenheit!A24,"")</f>
      </c>
      <c r="B29" s="127">
        <f>IF(Anwesenheit!B24&lt;&gt;"",Anwesenheit!B24,"")</f>
      </c>
      <c r="C29" s="102">
        <f>Gesamt!O25</f>
      </c>
      <c r="D29" s="137"/>
      <c r="E29" s="138"/>
      <c r="F29" s="138"/>
      <c r="G29" s="138"/>
      <c r="H29" s="138"/>
      <c r="I29" s="139"/>
      <c r="J29" s="88" t="str">
        <f t="shared" si="0"/>
        <v>F</v>
      </c>
      <c r="K29" s="17">
        <f t="shared" si="1"/>
        <v>0.25</v>
      </c>
      <c r="L29" s="18">
        <f t="shared" si="2"/>
      </c>
      <c r="M29" s="137"/>
      <c r="N29" s="138"/>
      <c r="O29" s="138"/>
      <c r="P29" s="138"/>
      <c r="Q29" s="138"/>
      <c r="R29" s="139"/>
      <c r="S29" s="19" t="str">
        <f t="shared" si="3"/>
        <v>F</v>
      </c>
      <c r="T29" s="19">
        <f t="shared" si="4"/>
        <v>0.25</v>
      </c>
      <c r="U29" s="20">
        <f t="shared" si="5"/>
      </c>
      <c r="V29" s="137"/>
      <c r="W29" s="138"/>
      <c r="X29" s="138"/>
      <c r="Y29" s="138"/>
      <c r="Z29" s="138"/>
      <c r="AA29" s="139"/>
      <c r="AB29" s="19" t="str">
        <f t="shared" si="6"/>
        <v>F</v>
      </c>
      <c r="AC29" s="19">
        <f t="shared" si="7"/>
        <v>0.25</v>
      </c>
      <c r="AD29" s="20">
        <f t="shared" si="8"/>
      </c>
      <c r="AE29" s="137"/>
      <c r="AF29" s="138"/>
      <c r="AG29" s="138"/>
      <c r="AH29" s="138"/>
      <c r="AI29" s="138"/>
      <c r="AJ29" s="139"/>
      <c r="AK29" s="75" t="str">
        <f t="shared" si="9"/>
        <v>F</v>
      </c>
      <c r="AL29" s="75">
        <f t="shared" si="10"/>
        <v>0.25</v>
      </c>
      <c r="AM29" s="75">
        <f t="shared" si="11"/>
      </c>
      <c r="AN29" s="133">
        <f t="shared" si="64"/>
      </c>
      <c r="AO29" s="137"/>
      <c r="AP29" s="138"/>
      <c r="AQ29" s="138"/>
      <c r="AR29" s="138"/>
      <c r="AS29" s="138"/>
      <c r="AT29" s="139"/>
      <c r="AU29" s="15" t="str">
        <f t="shared" si="12"/>
        <v>F</v>
      </c>
      <c r="AV29" s="15">
        <f t="shared" si="13"/>
        <v>0.25</v>
      </c>
      <c r="AW29" s="16">
        <f t="shared" si="14"/>
      </c>
      <c r="AX29" s="137"/>
      <c r="AY29" s="138"/>
      <c r="AZ29" s="138"/>
      <c r="BA29" s="138"/>
      <c r="BB29" s="138"/>
      <c r="BC29" s="139"/>
      <c r="BD29" s="15" t="str">
        <f t="shared" si="15"/>
        <v>F</v>
      </c>
      <c r="BE29" s="15">
        <f t="shared" si="16"/>
        <v>0.25</v>
      </c>
      <c r="BF29" s="16">
        <f t="shared" si="17"/>
      </c>
      <c r="BG29" s="137"/>
      <c r="BH29" s="138"/>
      <c r="BI29" s="138"/>
      <c r="BJ29" s="138"/>
      <c r="BK29" s="138"/>
      <c r="BL29" s="139"/>
      <c r="BM29" s="15" t="str">
        <f t="shared" si="18"/>
        <v>F</v>
      </c>
      <c r="BN29" s="15">
        <f t="shared" si="19"/>
        <v>0.25</v>
      </c>
      <c r="BO29" s="16">
        <f t="shared" si="20"/>
      </c>
      <c r="BP29" s="137"/>
      <c r="BQ29" s="138"/>
      <c r="BR29" s="138"/>
      <c r="BS29" s="138"/>
      <c r="BT29" s="138"/>
      <c r="BU29" s="139"/>
      <c r="BV29" s="79" t="str">
        <f t="shared" si="21"/>
        <v>F</v>
      </c>
      <c r="BW29" s="79">
        <f t="shared" si="22"/>
        <v>0.25</v>
      </c>
      <c r="BX29" s="80">
        <f t="shared" si="23"/>
      </c>
      <c r="BY29" s="147">
        <f t="shared" si="65"/>
      </c>
      <c r="BZ29" s="137"/>
      <c r="CA29" s="138"/>
      <c r="CB29" s="138"/>
      <c r="CC29" s="138"/>
      <c r="CD29" s="138"/>
      <c r="CE29" s="139"/>
      <c r="CF29" s="15" t="str">
        <f t="shared" si="24"/>
        <v>F</v>
      </c>
      <c r="CG29" s="15">
        <f t="shared" si="25"/>
        <v>0.25</v>
      </c>
      <c r="CH29" s="16">
        <f t="shared" si="26"/>
      </c>
      <c r="CI29" s="137"/>
      <c r="CJ29" s="138"/>
      <c r="CK29" s="138"/>
      <c r="CL29" s="138"/>
      <c r="CM29" s="138"/>
      <c r="CN29" s="139"/>
      <c r="CO29" s="15" t="str">
        <f t="shared" si="27"/>
        <v>F</v>
      </c>
      <c r="CP29" s="15">
        <f t="shared" si="28"/>
        <v>0.25</v>
      </c>
      <c r="CQ29" s="16">
        <f t="shared" si="29"/>
      </c>
      <c r="CR29" s="137"/>
      <c r="CS29" s="138"/>
      <c r="CT29" s="138"/>
      <c r="CU29" s="138"/>
      <c r="CV29" s="138"/>
      <c r="CW29" s="139"/>
      <c r="CX29" s="15" t="str">
        <f t="shared" si="30"/>
        <v>F</v>
      </c>
      <c r="CY29" s="15">
        <f t="shared" si="31"/>
        <v>0.25</v>
      </c>
      <c r="CZ29" s="16">
        <f t="shared" si="32"/>
      </c>
      <c r="DA29" s="137"/>
      <c r="DB29" s="138"/>
      <c r="DC29" s="138"/>
      <c r="DD29" s="138"/>
      <c r="DE29" s="138"/>
      <c r="DF29" s="139"/>
      <c r="DG29" s="6" t="str">
        <f t="shared" si="33"/>
        <v>F</v>
      </c>
      <c r="DH29" s="6">
        <f t="shared" si="34"/>
        <v>0.25</v>
      </c>
      <c r="DI29" s="1">
        <f t="shared" si="35"/>
      </c>
      <c r="DJ29" s="147">
        <f t="shared" si="66"/>
      </c>
      <c r="DK29" s="137"/>
      <c r="DL29" s="138"/>
      <c r="DM29" s="138"/>
      <c r="DN29" s="138"/>
      <c r="DO29" s="138"/>
      <c r="DP29" s="139"/>
      <c r="DQ29" s="15" t="str">
        <f t="shared" si="36"/>
        <v>F</v>
      </c>
      <c r="DR29" s="15">
        <f t="shared" si="37"/>
        <v>0.25</v>
      </c>
      <c r="DS29" s="16">
        <f t="shared" si="38"/>
      </c>
      <c r="DT29" s="137"/>
      <c r="DU29" s="138"/>
      <c r="DV29" s="138"/>
      <c r="DW29" s="138"/>
      <c r="DX29" s="138"/>
      <c r="DY29" s="139"/>
      <c r="DZ29" s="15" t="str">
        <f>IF(SUM(DT29:DY29)&lt;&gt;0,AVERAGE(DT29:DY29),"F")</f>
        <v>F</v>
      </c>
      <c r="EA29" s="15">
        <f t="shared" si="39"/>
        <v>0.25</v>
      </c>
      <c r="EB29" s="16">
        <f t="shared" si="40"/>
      </c>
      <c r="EC29" s="137"/>
      <c r="ED29" s="138"/>
      <c r="EE29" s="138"/>
      <c r="EF29" s="138"/>
      <c r="EG29" s="138"/>
      <c r="EH29" s="139"/>
      <c r="EI29" s="15" t="str">
        <f>IF(SUM(EC29:EH29)&lt;&gt;0,AVERAGE(EC29:EH29),"F")</f>
        <v>F</v>
      </c>
      <c r="EJ29" s="15">
        <f t="shared" si="41"/>
        <v>0.2</v>
      </c>
      <c r="EK29" s="16">
        <f t="shared" si="42"/>
      </c>
      <c r="EL29" s="137"/>
      <c r="EM29" s="138"/>
      <c r="EN29" s="138"/>
      <c r="EO29" s="138"/>
      <c r="EP29" s="138"/>
      <c r="EQ29" s="139"/>
      <c r="ER29" s="79" t="str">
        <f t="shared" si="43"/>
        <v>F</v>
      </c>
      <c r="ES29" s="79">
        <f t="shared" si="44"/>
        <v>0.3</v>
      </c>
      <c r="ET29" s="80">
        <f t="shared" si="45"/>
      </c>
      <c r="EU29" s="147">
        <f t="shared" si="67"/>
      </c>
      <c r="EV29" s="137"/>
      <c r="EW29" s="138"/>
      <c r="EX29" s="138"/>
      <c r="EY29" s="138"/>
      <c r="EZ29" s="138"/>
      <c r="FA29" s="139"/>
      <c r="FB29" s="15" t="str">
        <f>IF(SUM(EV29:FA29)&lt;&gt;0,AVERAGE(EV29:FA29),"F")</f>
        <v>F</v>
      </c>
      <c r="FC29" s="15">
        <f t="shared" si="46"/>
        <v>0.25</v>
      </c>
      <c r="FD29" s="16">
        <f t="shared" si="47"/>
      </c>
      <c r="FE29" s="137"/>
      <c r="FF29" s="138"/>
      <c r="FG29" s="138"/>
      <c r="FH29" s="138"/>
      <c r="FI29" s="138"/>
      <c r="FJ29" s="139"/>
      <c r="FK29" s="15" t="str">
        <f>IF(SUM(FE29:FJ29)&lt;&gt;0,AVERAGE(FE29:FJ29),"F")</f>
        <v>F</v>
      </c>
      <c r="FL29" s="15">
        <f t="shared" si="48"/>
        <v>0.25</v>
      </c>
      <c r="FM29" s="16">
        <f t="shared" si="49"/>
      </c>
      <c r="FN29" s="137"/>
      <c r="FO29" s="138"/>
      <c r="FP29" s="138"/>
      <c r="FQ29" s="138"/>
      <c r="FR29" s="138"/>
      <c r="FS29" s="139"/>
      <c r="FT29" s="15" t="str">
        <f>IF(SUM(FN29:FS29)&lt;&gt;0,AVERAGE(FN29:FS29),"F")</f>
        <v>F</v>
      </c>
      <c r="FU29" s="15">
        <f t="shared" si="50"/>
        <v>0.25</v>
      </c>
      <c r="FV29" s="16">
        <f t="shared" si="51"/>
      </c>
      <c r="FW29" s="137"/>
      <c r="FX29" s="138"/>
      <c r="FY29" s="138"/>
      <c r="FZ29" s="138"/>
      <c r="GA29" s="138"/>
      <c r="GB29" s="139"/>
      <c r="GC29" s="79" t="str">
        <f t="shared" si="52"/>
        <v>F</v>
      </c>
      <c r="GD29" s="79">
        <f t="shared" si="53"/>
        <v>0.25</v>
      </c>
      <c r="GE29" s="80">
        <f t="shared" si="54"/>
      </c>
      <c r="GF29" s="151">
        <f t="shared" si="68"/>
      </c>
      <c r="GG29" s="137"/>
      <c r="GH29" s="138"/>
      <c r="GI29" s="138"/>
      <c r="GJ29" s="138"/>
      <c r="GK29" s="138"/>
      <c r="GL29" s="139"/>
      <c r="GM29" s="15" t="str">
        <f>IF(SUM(GG29:GL29)&lt;&gt;0,AVERAGE(GG29:GL29),"F")</f>
        <v>F</v>
      </c>
      <c r="GN29" s="15">
        <f t="shared" si="55"/>
        <v>0.25</v>
      </c>
      <c r="GO29" s="16">
        <f t="shared" si="56"/>
      </c>
      <c r="GP29" s="137"/>
      <c r="GQ29" s="138"/>
      <c r="GR29" s="138"/>
      <c r="GS29" s="138"/>
      <c r="GT29" s="138"/>
      <c r="GU29" s="139"/>
      <c r="GV29" s="15" t="str">
        <f>IF(SUM(GP29:GU29)&lt;&gt;0,AVERAGE(GP29:GU29),"F")</f>
        <v>F</v>
      </c>
      <c r="GW29" s="15">
        <f t="shared" si="57"/>
        <v>0.25</v>
      </c>
      <c r="GX29" s="16">
        <f t="shared" si="58"/>
      </c>
      <c r="GY29" s="137"/>
      <c r="GZ29" s="138"/>
      <c r="HA29" s="138"/>
      <c r="HB29" s="138"/>
      <c r="HC29" s="138"/>
      <c r="HD29" s="139"/>
      <c r="HE29" s="15" t="str">
        <f>IF(SUM(GY29:HD29)&lt;&gt;0,AVERAGE(GY29:HD29),"F")</f>
        <v>F</v>
      </c>
      <c r="HF29" s="15">
        <f t="shared" si="59"/>
        <v>0.25</v>
      </c>
      <c r="HG29" s="16">
        <f t="shared" si="60"/>
      </c>
      <c r="HH29" s="137"/>
      <c r="HI29" s="138"/>
      <c r="HJ29" s="138"/>
      <c r="HK29" s="138"/>
      <c r="HL29" s="138"/>
      <c r="HM29" s="139"/>
      <c r="HN29" s="6" t="str">
        <f t="shared" si="61"/>
        <v>F</v>
      </c>
      <c r="HO29" s="6">
        <f t="shared" si="62"/>
        <v>0.25</v>
      </c>
      <c r="HP29" s="1">
        <f t="shared" si="63"/>
      </c>
      <c r="HQ29" s="147">
        <f t="shared" si="69"/>
      </c>
    </row>
    <row r="30" spans="1:225" ht="13.5" thickBot="1">
      <c r="A30" s="126">
        <f>IF(Anwesenheit!A25&lt;&gt;"",Anwesenheit!A25,"")</f>
      </c>
      <c r="B30" s="127">
        <f>IF(Anwesenheit!B25&lt;&gt;"",Anwesenheit!B25,"")</f>
      </c>
      <c r="C30" s="102">
        <f>Gesamt!O26</f>
      </c>
      <c r="D30" s="137"/>
      <c r="E30" s="138"/>
      <c r="F30" s="138"/>
      <c r="G30" s="138"/>
      <c r="H30" s="138"/>
      <c r="I30" s="139"/>
      <c r="J30" s="88" t="str">
        <f t="shared" si="0"/>
        <v>F</v>
      </c>
      <c r="K30" s="17">
        <f t="shared" si="1"/>
        <v>0.25</v>
      </c>
      <c r="L30" s="18">
        <f t="shared" si="2"/>
      </c>
      <c r="M30" s="137"/>
      <c r="N30" s="138"/>
      <c r="O30" s="138"/>
      <c r="P30" s="138"/>
      <c r="Q30" s="138"/>
      <c r="R30" s="139"/>
      <c r="S30" s="19" t="str">
        <f t="shared" si="3"/>
        <v>F</v>
      </c>
      <c r="T30" s="19">
        <f t="shared" si="4"/>
        <v>0.25</v>
      </c>
      <c r="U30" s="20">
        <f t="shared" si="5"/>
      </c>
      <c r="V30" s="137"/>
      <c r="W30" s="138"/>
      <c r="X30" s="138"/>
      <c r="Y30" s="138"/>
      <c r="Z30" s="138"/>
      <c r="AA30" s="139"/>
      <c r="AB30" s="19" t="str">
        <f t="shared" si="6"/>
        <v>F</v>
      </c>
      <c r="AC30" s="19">
        <f t="shared" si="7"/>
        <v>0.25</v>
      </c>
      <c r="AD30" s="20">
        <f t="shared" si="8"/>
      </c>
      <c r="AE30" s="137"/>
      <c r="AF30" s="138"/>
      <c r="AG30" s="138"/>
      <c r="AH30" s="138"/>
      <c r="AI30" s="138"/>
      <c r="AJ30" s="139"/>
      <c r="AK30" s="75" t="str">
        <f t="shared" si="9"/>
        <v>F</v>
      </c>
      <c r="AL30" s="75">
        <f t="shared" si="10"/>
        <v>0.25</v>
      </c>
      <c r="AM30" s="75">
        <f t="shared" si="11"/>
      </c>
      <c r="AN30" s="133">
        <f t="shared" si="64"/>
      </c>
      <c r="AO30" s="137"/>
      <c r="AP30" s="138"/>
      <c r="AQ30" s="138"/>
      <c r="AR30" s="138"/>
      <c r="AS30" s="138"/>
      <c r="AT30" s="139"/>
      <c r="AU30" s="15" t="str">
        <f t="shared" si="12"/>
        <v>F</v>
      </c>
      <c r="AV30" s="15">
        <f t="shared" si="13"/>
        <v>0.25</v>
      </c>
      <c r="AW30" s="16">
        <f t="shared" si="14"/>
      </c>
      <c r="AX30" s="137"/>
      <c r="AY30" s="138"/>
      <c r="AZ30" s="138"/>
      <c r="BA30" s="138"/>
      <c r="BB30" s="138"/>
      <c r="BC30" s="139"/>
      <c r="BD30" s="15" t="str">
        <f t="shared" si="15"/>
        <v>F</v>
      </c>
      <c r="BE30" s="15">
        <f t="shared" si="16"/>
        <v>0.25</v>
      </c>
      <c r="BF30" s="16">
        <f t="shared" si="17"/>
      </c>
      <c r="BG30" s="137"/>
      <c r="BH30" s="138"/>
      <c r="BI30" s="138"/>
      <c r="BJ30" s="138"/>
      <c r="BK30" s="138"/>
      <c r="BL30" s="139"/>
      <c r="BM30" s="15" t="str">
        <f t="shared" si="18"/>
        <v>F</v>
      </c>
      <c r="BN30" s="15">
        <f t="shared" si="19"/>
        <v>0.25</v>
      </c>
      <c r="BO30" s="16">
        <f t="shared" si="20"/>
      </c>
      <c r="BP30" s="137"/>
      <c r="BQ30" s="138"/>
      <c r="BR30" s="138"/>
      <c r="BS30" s="138"/>
      <c r="BT30" s="138"/>
      <c r="BU30" s="139"/>
      <c r="BV30" s="79" t="str">
        <f t="shared" si="21"/>
        <v>F</v>
      </c>
      <c r="BW30" s="79">
        <f t="shared" si="22"/>
        <v>0.25</v>
      </c>
      <c r="BX30" s="80">
        <f t="shared" si="23"/>
      </c>
      <c r="BY30" s="147">
        <f t="shared" si="65"/>
      </c>
      <c r="BZ30" s="137"/>
      <c r="CA30" s="138"/>
      <c r="CB30" s="138"/>
      <c r="CC30" s="138"/>
      <c r="CD30" s="138"/>
      <c r="CE30" s="139"/>
      <c r="CF30" s="15" t="str">
        <f t="shared" si="24"/>
        <v>F</v>
      </c>
      <c r="CG30" s="15">
        <f t="shared" si="25"/>
        <v>0.25</v>
      </c>
      <c r="CH30" s="16">
        <f t="shared" si="26"/>
      </c>
      <c r="CI30" s="137"/>
      <c r="CJ30" s="138"/>
      <c r="CK30" s="138"/>
      <c r="CL30" s="138"/>
      <c r="CM30" s="138"/>
      <c r="CN30" s="139"/>
      <c r="CO30" s="15" t="str">
        <f t="shared" si="27"/>
        <v>F</v>
      </c>
      <c r="CP30" s="15">
        <f t="shared" si="28"/>
        <v>0.25</v>
      </c>
      <c r="CQ30" s="16">
        <f t="shared" si="29"/>
      </c>
      <c r="CR30" s="137"/>
      <c r="CS30" s="138"/>
      <c r="CT30" s="138"/>
      <c r="CU30" s="138"/>
      <c r="CV30" s="138"/>
      <c r="CW30" s="139"/>
      <c r="CX30" s="15" t="str">
        <f t="shared" si="30"/>
        <v>F</v>
      </c>
      <c r="CY30" s="15">
        <f t="shared" si="31"/>
        <v>0.25</v>
      </c>
      <c r="CZ30" s="16">
        <f t="shared" si="32"/>
      </c>
      <c r="DA30" s="137"/>
      <c r="DB30" s="138"/>
      <c r="DC30" s="138"/>
      <c r="DD30" s="138"/>
      <c r="DE30" s="138"/>
      <c r="DF30" s="139"/>
      <c r="DG30" s="6" t="str">
        <f t="shared" si="33"/>
        <v>F</v>
      </c>
      <c r="DH30" s="6">
        <f t="shared" si="34"/>
        <v>0.25</v>
      </c>
      <c r="DI30" s="1">
        <f t="shared" si="35"/>
      </c>
      <c r="DJ30" s="147">
        <f t="shared" si="66"/>
      </c>
      <c r="DK30" s="137"/>
      <c r="DL30" s="138"/>
      <c r="DM30" s="138"/>
      <c r="DN30" s="138"/>
      <c r="DO30" s="138"/>
      <c r="DP30" s="139"/>
      <c r="DQ30" s="15" t="str">
        <f t="shared" si="36"/>
        <v>F</v>
      </c>
      <c r="DR30" s="15">
        <f t="shared" si="37"/>
        <v>0.25</v>
      </c>
      <c r="DS30" s="16">
        <f t="shared" si="38"/>
      </c>
      <c r="DT30" s="137"/>
      <c r="DU30" s="138"/>
      <c r="DV30" s="138"/>
      <c r="DW30" s="138"/>
      <c r="DX30" s="138"/>
      <c r="DY30" s="139"/>
      <c r="DZ30" s="15" t="str">
        <f>IF(SUM(DT30:DY30)&lt;&gt;0,AVERAGE(DT30:DY30),"F")</f>
        <v>F</v>
      </c>
      <c r="EA30" s="15">
        <f t="shared" si="39"/>
        <v>0.25</v>
      </c>
      <c r="EB30" s="16">
        <f t="shared" si="40"/>
      </c>
      <c r="EC30" s="137"/>
      <c r="ED30" s="138"/>
      <c r="EE30" s="138"/>
      <c r="EF30" s="138"/>
      <c r="EG30" s="138"/>
      <c r="EH30" s="139"/>
      <c r="EI30" s="15" t="str">
        <f>IF(SUM(EC30:EH30)&lt;&gt;0,AVERAGE(EC30:EH30),"F")</f>
        <v>F</v>
      </c>
      <c r="EJ30" s="15">
        <f t="shared" si="41"/>
        <v>0.2</v>
      </c>
      <c r="EK30" s="16">
        <f t="shared" si="42"/>
      </c>
      <c r="EL30" s="137"/>
      <c r="EM30" s="138"/>
      <c r="EN30" s="138"/>
      <c r="EO30" s="138"/>
      <c r="EP30" s="138"/>
      <c r="EQ30" s="139"/>
      <c r="ER30" s="79" t="str">
        <f t="shared" si="43"/>
        <v>F</v>
      </c>
      <c r="ES30" s="79">
        <f t="shared" si="44"/>
        <v>0.3</v>
      </c>
      <c r="ET30" s="80">
        <f t="shared" si="45"/>
      </c>
      <c r="EU30" s="147">
        <f t="shared" si="67"/>
      </c>
      <c r="EV30" s="137"/>
      <c r="EW30" s="138"/>
      <c r="EX30" s="138"/>
      <c r="EY30" s="138"/>
      <c r="EZ30" s="138"/>
      <c r="FA30" s="139"/>
      <c r="FB30" s="15" t="str">
        <f>IF(SUM(EV30:FA30)&lt;&gt;0,AVERAGE(EV30:FA30),"F")</f>
        <v>F</v>
      </c>
      <c r="FC30" s="15">
        <f t="shared" si="46"/>
        <v>0.25</v>
      </c>
      <c r="FD30" s="16">
        <f t="shared" si="47"/>
      </c>
      <c r="FE30" s="137"/>
      <c r="FF30" s="138"/>
      <c r="FG30" s="138"/>
      <c r="FH30" s="138"/>
      <c r="FI30" s="138"/>
      <c r="FJ30" s="139"/>
      <c r="FK30" s="15" t="str">
        <f>IF(SUM(FE30:FJ30)&lt;&gt;0,AVERAGE(FE30:FJ30),"F")</f>
        <v>F</v>
      </c>
      <c r="FL30" s="15">
        <f t="shared" si="48"/>
        <v>0.25</v>
      </c>
      <c r="FM30" s="16">
        <f t="shared" si="49"/>
      </c>
      <c r="FN30" s="137"/>
      <c r="FO30" s="138"/>
      <c r="FP30" s="138"/>
      <c r="FQ30" s="138"/>
      <c r="FR30" s="138"/>
      <c r="FS30" s="139"/>
      <c r="FT30" s="15" t="str">
        <f>IF(SUM(FN30:FS30)&lt;&gt;0,AVERAGE(FN30:FS30),"F")</f>
        <v>F</v>
      </c>
      <c r="FU30" s="15">
        <f t="shared" si="50"/>
        <v>0.25</v>
      </c>
      <c r="FV30" s="16">
        <f t="shared" si="51"/>
      </c>
      <c r="FW30" s="137"/>
      <c r="FX30" s="138"/>
      <c r="FY30" s="138"/>
      <c r="FZ30" s="138"/>
      <c r="GA30" s="138"/>
      <c r="GB30" s="139"/>
      <c r="GC30" s="79" t="str">
        <f t="shared" si="52"/>
        <v>F</v>
      </c>
      <c r="GD30" s="79">
        <f t="shared" si="53"/>
        <v>0.25</v>
      </c>
      <c r="GE30" s="80">
        <f t="shared" si="54"/>
      </c>
      <c r="GF30" s="151">
        <f t="shared" si="68"/>
      </c>
      <c r="GG30" s="137"/>
      <c r="GH30" s="138"/>
      <c r="GI30" s="138"/>
      <c r="GJ30" s="138"/>
      <c r="GK30" s="138"/>
      <c r="GL30" s="139"/>
      <c r="GM30" s="15" t="str">
        <f>IF(SUM(GG30:GL30)&lt;&gt;0,AVERAGE(GG30:GL30),"F")</f>
        <v>F</v>
      </c>
      <c r="GN30" s="15">
        <f t="shared" si="55"/>
        <v>0.25</v>
      </c>
      <c r="GO30" s="16">
        <f t="shared" si="56"/>
      </c>
      <c r="GP30" s="137"/>
      <c r="GQ30" s="138"/>
      <c r="GR30" s="138"/>
      <c r="GS30" s="138"/>
      <c r="GT30" s="138"/>
      <c r="GU30" s="139"/>
      <c r="GV30" s="15" t="str">
        <f>IF(SUM(GP30:GU30)&lt;&gt;0,AVERAGE(GP30:GU30),"F")</f>
        <v>F</v>
      </c>
      <c r="GW30" s="15">
        <f t="shared" si="57"/>
        <v>0.25</v>
      </c>
      <c r="GX30" s="16">
        <f t="shared" si="58"/>
      </c>
      <c r="GY30" s="137"/>
      <c r="GZ30" s="138"/>
      <c r="HA30" s="138"/>
      <c r="HB30" s="138"/>
      <c r="HC30" s="138"/>
      <c r="HD30" s="139"/>
      <c r="HE30" s="15" t="str">
        <f>IF(SUM(GY30:HD30)&lt;&gt;0,AVERAGE(GY30:HD30),"F")</f>
        <v>F</v>
      </c>
      <c r="HF30" s="15">
        <f t="shared" si="59"/>
        <v>0.25</v>
      </c>
      <c r="HG30" s="16">
        <f t="shared" si="60"/>
      </c>
      <c r="HH30" s="137"/>
      <c r="HI30" s="138"/>
      <c r="HJ30" s="138"/>
      <c r="HK30" s="138"/>
      <c r="HL30" s="138"/>
      <c r="HM30" s="139"/>
      <c r="HN30" s="6" t="str">
        <f t="shared" si="61"/>
        <v>F</v>
      </c>
      <c r="HO30" s="6">
        <f t="shared" si="62"/>
        <v>0.25</v>
      </c>
      <c r="HP30" s="1">
        <f t="shared" si="63"/>
      </c>
      <c r="HQ30" s="147">
        <f t="shared" si="69"/>
      </c>
    </row>
    <row r="31" spans="1:225" ht="13.5" thickBot="1">
      <c r="A31" s="126">
        <f>IF(Anwesenheit!A26&lt;&gt;"",Anwesenheit!A26,"")</f>
      </c>
      <c r="B31" s="127">
        <f>IF(Anwesenheit!B26&lt;&gt;"",Anwesenheit!B26,"")</f>
      </c>
      <c r="C31" s="102">
        <f>Gesamt!O27</f>
      </c>
      <c r="D31" s="137"/>
      <c r="E31" s="138"/>
      <c r="F31" s="138"/>
      <c r="G31" s="138"/>
      <c r="H31" s="138"/>
      <c r="I31" s="139"/>
      <c r="J31" s="88" t="str">
        <f t="shared" si="0"/>
        <v>F</v>
      </c>
      <c r="K31" s="17">
        <f t="shared" si="1"/>
        <v>0.25</v>
      </c>
      <c r="L31" s="18">
        <f t="shared" si="2"/>
      </c>
      <c r="M31" s="137"/>
      <c r="N31" s="138"/>
      <c r="O31" s="138"/>
      <c r="P31" s="138"/>
      <c r="Q31" s="138"/>
      <c r="R31" s="139"/>
      <c r="S31" s="19" t="str">
        <f t="shared" si="3"/>
        <v>F</v>
      </c>
      <c r="T31" s="19">
        <f t="shared" si="4"/>
        <v>0.25</v>
      </c>
      <c r="U31" s="20">
        <f t="shared" si="5"/>
      </c>
      <c r="V31" s="137"/>
      <c r="W31" s="138"/>
      <c r="X31" s="138"/>
      <c r="Y31" s="138"/>
      <c r="Z31" s="138"/>
      <c r="AA31" s="139"/>
      <c r="AB31" s="19" t="str">
        <f t="shared" si="6"/>
        <v>F</v>
      </c>
      <c r="AC31" s="19">
        <f t="shared" si="7"/>
        <v>0.25</v>
      </c>
      <c r="AD31" s="20">
        <f t="shared" si="8"/>
      </c>
      <c r="AE31" s="137"/>
      <c r="AF31" s="138"/>
      <c r="AG31" s="138"/>
      <c r="AH31" s="138"/>
      <c r="AI31" s="138"/>
      <c r="AJ31" s="139"/>
      <c r="AK31" s="75" t="str">
        <f t="shared" si="9"/>
        <v>F</v>
      </c>
      <c r="AL31" s="75">
        <f t="shared" si="10"/>
        <v>0.25</v>
      </c>
      <c r="AM31" s="75">
        <f t="shared" si="11"/>
      </c>
      <c r="AN31" s="133">
        <f t="shared" si="64"/>
      </c>
      <c r="AO31" s="137"/>
      <c r="AP31" s="138"/>
      <c r="AQ31" s="138"/>
      <c r="AR31" s="138"/>
      <c r="AS31" s="138"/>
      <c r="AT31" s="139"/>
      <c r="AU31" s="15" t="str">
        <f t="shared" si="12"/>
        <v>F</v>
      </c>
      <c r="AV31" s="15">
        <f t="shared" si="13"/>
        <v>0.25</v>
      </c>
      <c r="AW31" s="16">
        <f t="shared" si="14"/>
      </c>
      <c r="AX31" s="137"/>
      <c r="AY31" s="138"/>
      <c r="AZ31" s="138"/>
      <c r="BA31" s="138"/>
      <c r="BB31" s="138"/>
      <c r="BC31" s="139"/>
      <c r="BD31" s="15" t="str">
        <f t="shared" si="15"/>
        <v>F</v>
      </c>
      <c r="BE31" s="15">
        <f t="shared" si="16"/>
        <v>0.25</v>
      </c>
      <c r="BF31" s="16">
        <f t="shared" si="17"/>
      </c>
      <c r="BG31" s="137"/>
      <c r="BH31" s="138"/>
      <c r="BI31" s="138"/>
      <c r="BJ31" s="138"/>
      <c r="BK31" s="138"/>
      <c r="BL31" s="139"/>
      <c r="BM31" s="15" t="str">
        <f t="shared" si="18"/>
        <v>F</v>
      </c>
      <c r="BN31" s="15">
        <f t="shared" si="19"/>
        <v>0.25</v>
      </c>
      <c r="BO31" s="16">
        <f t="shared" si="20"/>
      </c>
      <c r="BP31" s="137"/>
      <c r="BQ31" s="138"/>
      <c r="BR31" s="138"/>
      <c r="BS31" s="138"/>
      <c r="BT31" s="138"/>
      <c r="BU31" s="139"/>
      <c r="BV31" s="79" t="str">
        <f t="shared" si="21"/>
        <v>F</v>
      </c>
      <c r="BW31" s="79">
        <f t="shared" si="22"/>
        <v>0.25</v>
      </c>
      <c r="BX31" s="80">
        <f t="shared" si="23"/>
      </c>
      <c r="BY31" s="147">
        <f t="shared" si="65"/>
      </c>
      <c r="BZ31" s="137"/>
      <c r="CA31" s="138"/>
      <c r="CB31" s="138"/>
      <c r="CC31" s="138"/>
      <c r="CD31" s="138"/>
      <c r="CE31" s="139"/>
      <c r="CF31" s="15" t="str">
        <f t="shared" si="24"/>
        <v>F</v>
      </c>
      <c r="CG31" s="15">
        <f t="shared" si="25"/>
        <v>0.25</v>
      </c>
      <c r="CH31" s="16">
        <f t="shared" si="26"/>
      </c>
      <c r="CI31" s="137"/>
      <c r="CJ31" s="138"/>
      <c r="CK31" s="138"/>
      <c r="CL31" s="138"/>
      <c r="CM31" s="138"/>
      <c r="CN31" s="139"/>
      <c r="CO31" s="15" t="str">
        <f t="shared" si="27"/>
        <v>F</v>
      </c>
      <c r="CP31" s="15">
        <f t="shared" si="28"/>
        <v>0.25</v>
      </c>
      <c r="CQ31" s="16">
        <f t="shared" si="29"/>
      </c>
      <c r="CR31" s="137"/>
      <c r="CS31" s="138"/>
      <c r="CT31" s="138"/>
      <c r="CU31" s="138"/>
      <c r="CV31" s="138"/>
      <c r="CW31" s="139"/>
      <c r="CX31" s="15" t="str">
        <f t="shared" si="30"/>
        <v>F</v>
      </c>
      <c r="CY31" s="15">
        <f t="shared" si="31"/>
        <v>0.25</v>
      </c>
      <c r="CZ31" s="16">
        <f t="shared" si="32"/>
      </c>
      <c r="DA31" s="137"/>
      <c r="DB31" s="138"/>
      <c r="DC31" s="138"/>
      <c r="DD31" s="138"/>
      <c r="DE31" s="138"/>
      <c r="DF31" s="139"/>
      <c r="DG31" s="6" t="str">
        <f t="shared" si="33"/>
        <v>F</v>
      </c>
      <c r="DH31" s="6">
        <f t="shared" si="34"/>
        <v>0.25</v>
      </c>
      <c r="DI31" s="1">
        <f t="shared" si="35"/>
      </c>
      <c r="DJ31" s="147">
        <f t="shared" si="66"/>
      </c>
      <c r="DK31" s="137"/>
      <c r="DL31" s="138"/>
      <c r="DM31" s="138"/>
      <c r="DN31" s="138"/>
      <c r="DO31" s="138"/>
      <c r="DP31" s="139"/>
      <c r="DQ31" s="15" t="str">
        <f t="shared" si="36"/>
        <v>F</v>
      </c>
      <c r="DR31" s="15">
        <f t="shared" si="37"/>
        <v>0.25</v>
      </c>
      <c r="DS31" s="16">
        <f t="shared" si="38"/>
      </c>
      <c r="DT31" s="137"/>
      <c r="DU31" s="138"/>
      <c r="DV31" s="138"/>
      <c r="DW31" s="138"/>
      <c r="DX31" s="138"/>
      <c r="DY31" s="139"/>
      <c r="DZ31" s="15" t="str">
        <f>IF(SUM(DT31:DY31)&lt;&gt;0,AVERAGE(DT31:DY31),"F")</f>
        <v>F</v>
      </c>
      <c r="EA31" s="15">
        <f t="shared" si="39"/>
        <v>0.25</v>
      </c>
      <c r="EB31" s="16">
        <f t="shared" si="40"/>
      </c>
      <c r="EC31" s="137"/>
      <c r="ED31" s="138"/>
      <c r="EE31" s="138"/>
      <c r="EF31" s="138"/>
      <c r="EG31" s="138"/>
      <c r="EH31" s="139"/>
      <c r="EI31" s="15" t="str">
        <f>IF(SUM(EC31:EH31)&lt;&gt;0,AVERAGE(EC31:EH31),"F")</f>
        <v>F</v>
      </c>
      <c r="EJ31" s="15">
        <f t="shared" si="41"/>
        <v>0.2</v>
      </c>
      <c r="EK31" s="16">
        <f t="shared" si="42"/>
      </c>
      <c r="EL31" s="137"/>
      <c r="EM31" s="138"/>
      <c r="EN31" s="138"/>
      <c r="EO31" s="138"/>
      <c r="EP31" s="138"/>
      <c r="EQ31" s="139"/>
      <c r="ER31" s="79" t="str">
        <f t="shared" si="43"/>
        <v>F</v>
      </c>
      <c r="ES31" s="79">
        <f t="shared" si="44"/>
        <v>0.3</v>
      </c>
      <c r="ET31" s="80">
        <f t="shared" si="45"/>
      </c>
      <c r="EU31" s="147">
        <f t="shared" si="67"/>
      </c>
      <c r="EV31" s="137"/>
      <c r="EW31" s="138"/>
      <c r="EX31" s="138"/>
      <c r="EY31" s="138"/>
      <c r="EZ31" s="138"/>
      <c r="FA31" s="139"/>
      <c r="FB31" s="15" t="str">
        <f>IF(SUM(EV31:FA31)&lt;&gt;0,AVERAGE(EV31:FA31),"F")</f>
        <v>F</v>
      </c>
      <c r="FC31" s="15">
        <f t="shared" si="46"/>
        <v>0.25</v>
      </c>
      <c r="FD31" s="16">
        <f t="shared" si="47"/>
      </c>
      <c r="FE31" s="137"/>
      <c r="FF31" s="138"/>
      <c r="FG31" s="138"/>
      <c r="FH31" s="138"/>
      <c r="FI31" s="138"/>
      <c r="FJ31" s="139"/>
      <c r="FK31" s="15" t="str">
        <f>IF(SUM(FE31:FJ31)&lt;&gt;0,AVERAGE(FE31:FJ31),"F")</f>
        <v>F</v>
      </c>
      <c r="FL31" s="15">
        <f t="shared" si="48"/>
        <v>0.25</v>
      </c>
      <c r="FM31" s="16">
        <f t="shared" si="49"/>
      </c>
      <c r="FN31" s="137"/>
      <c r="FO31" s="138"/>
      <c r="FP31" s="138"/>
      <c r="FQ31" s="138"/>
      <c r="FR31" s="138"/>
      <c r="FS31" s="139"/>
      <c r="FT31" s="15" t="str">
        <f>IF(SUM(FN31:FS31)&lt;&gt;0,AVERAGE(FN31:FS31),"F")</f>
        <v>F</v>
      </c>
      <c r="FU31" s="15">
        <f t="shared" si="50"/>
        <v>0.25</v>
      </c>
      <c r="FV31" s="16">
        <f t="shared" si="51"/>
      </c>
      <c r="FW31" s="137"/>
      <c r="FX31" s="138"/>
      <c r="FY31" s="138"/>
      <c r="FZ31" s="138"/>
      <c r="GA31" s="138"/>
      <c r="GB31" s="139"/>
      <c r="GC31" s="79" t="str">
        <f t="shared" si="52"/>
        <v>F</v>
      </c>
      <c r="GD31" s="79">
        <f t="shared" si="53"/>
        <v>0.25</v>
      </c>
      <c r="GE31" s="80">
        <f t="shared" si="54"/>
      </c>
      <c r="GF31" s="151">
        <f t="shared" si="68"/>
      </c>
      <c r="GG31" s="137"/>
      <c r="GH31" s="138"/>
      <c r="GI31" s="138"/>
      <c r="GJ31" s="138"/>
      <c r="GK31" s="138"/>
      <c r="GL31" s="139"/>
      <c r="GM31" s="15" t="str">
        <f>IF(SUM(GG31:GL31)&lt;&gt;0,AVERAGE(GG31:GL31),"F")</f>
        <v>F</v>
      </c>
      <c r="GN31" s="15">
        <f t="shared" si="55"/>
        <v>0.25</v>
      </c>
      <c r="GO31" s="16">
        <f t="shared" si="56"/>
      </c>
      <c r="GP31" s="137"/>
      <c r="GQ31" s="138"/>
      <c r="GR31" s="138"/>
      <c r="GS31" s="138"/>
      <c r="GT31" s="138"/>
      <c r="GU31" s="139"/>
      <c r="GV31" s="15" t="str">
        <f>IF(SUM(GP31:GU31)&lt;&gt;0,AVERAGE(GP31:GU31),"F")</f>
        <v>F</v>
      </c>
      <c r="GW31" s="15">
        <f t="shared" si="57"/>
        <v>0.25</v>
      </c>
      <c r="GX31" s="16">
        <f t="shared" si="58"/>
      </c>
      <c r="GY31" s="137"/>
      <c r="GZ31" s="138"/>
      <c r="HA31" s="138"/>
      <c r="HB31" s="138"/>
      <c r="HC31" s="138"/>
      <c r="HD31" s="139"/>
      <c r="HE31" s="15" t="str">
        <f>IF(SUM(GY31:HD31)&lt;&gt;0,AVERAGE(GY31:HD31),"F")</f>
        <v>F</v>
      </c>
      <c r="HF31" s="15">
        <f t="shared" si="59"/>
        <v>0.25</v>
      </c>
      <c r="HG31" s="16">
        <f t="shared" si="60"/>
      </c>
      <c r="HH31" s="137"/>
      <c r="HI31" s="138"/>
      <c r="HJ31" s="138"/>
      <c r="HK31" s="138"/>
      <c r="HL31" s="138"/>
      <c r="HM31" s="139"/>
      <c r="HN31" s="6" t="str">
        <f t="shared" si="61"/>
        <v>F</v>
      </c>
      <c r="HO31" s="6">
        <f t="shared" si="62"/>
        <v>0.25</v>
      </c>
      <c r="HP31" s="1">
        <f t="shared" si="63"/>
      </c>
      <c r="HQ31" s="147">
        <f t="shared" si="69"/>
      </c>
    </row>
    <row r="32" spans="1:225" ht="13.5" thickBot="1">
      <c r="A32" s="126">
        <f>IF(Anwesenheit!A27&lt;&gt;"",Anwesenheit!A27,"")</f>
      </c>
      <c r="B32" s="127">
        <f>IF(Anwesenheit!B27&lt;&gt;"",Anwesenheit!B27,"")</f>
      </c>
      <c r="C32" s="102">
        <f>Gesamt!O28</f>
      </c>
      <c r="D32" s="137"/>
      <c r="E32" s="138"/>
      <c r="F32" s="138"/>
      <c r="G32" s="138"/>
      <c r="H32" s="138"/>
      <c r="I32" s="139"/>
      <c r="J32" s="88" t="str">
        <f t="shared" si="0"/>
        <v>F</v>
      </c>
      <c r="K32" s="17">
        <f t="shared" si="1"/>
        <v>0.25</v>
      </c>
      <c r="L32" s="18">
        <f t="shared" si="2"/>
      </c>
      <c r="M32" s="137"/>
      <c r="N32" s="138"/>
      <c r="O32" s="138"/>
      <c r="P32" s="138"/>
      <c r="Q32" s="138"/>
      <c r="R32" s="139"/>
      <c r="S32" s="19" t="str">
        <f t="shared" si="3"/>
        <v>F</v>
      </c>
      <c r="T32" s="19">
        <f t="shared" si="4"/>
        <v>0.25</v>
      </c>
      <c r="U32" s="20">
        <f t="shared" si="5"/>
      </c>
      <c r="V32" s="137"/>
      <c r="W32" s="138"/>
      <c r="X32" s="138"/>
      <c r="Y32" s="138"/>
      <c r="Z32" s="138"/>
      <c r="AA32" s="139"/>
      <c r="AB32" s="19" t="str">
        <f t="shared" si="6"/>
        <v>F</v>
      </c>
      <c r="AC32" s="19">
        <f t="shared" si="7"/>
        <v>0.25</v>
      </c>
      <c r="AD32" s="20">
        <f t="shared" si="8"/>
      </c>
      <c r="AE32" s="137"/>
      <c r="AF32" s="138"/>
      <c r="AG32" s="138"/>
      <c r="AH32" s="138"/>
      <c r="AI32" s="138"/>
      <c r="AJ32" s="139"/>
      <c r="AK32" s="75" t="str">
        <f t="shared" si="9"/>
        <v>F</v>
      </c>
      <c r="AL32" s="75">
        <f t="shared" si="10"/>
        <v>0.25</v>
      </c>
      <c r="AM32" s="75">
        <f t="shared" si="11"/>
      </c>
      <c r="AN32" s="133">
        <f t="shared" si="64"/>
      </c>
      <c r="AO32" s="137"/>
      <c r="AP32" s="138"/>
      <c r="AQ32" s="138"/>
      <c r="AR32" s="138"/>
      <c r="AS32" s="138"/>
      <c r="AT32" s="139"/>
      <c r="AU32" s="15" t="str">
        <f t="shared" si="12"/>
        <v>F</v>
      </c>
      <c r="AV32" s="15">
        <f t="shared" si="13"/>
        <v>0.25</v>
      </c>
      <c r="AW32" s="16">
        <f t="shared" si="14"/>
      </c>
      <c r="AX32" s="137"/>
      <c r="AY32" s="138"/>
      <c r="AZ32" s="138"/>
      <c r="BA32" s="138"/>
      <c r="BB32" s="138"/>
      <c r="BC32" s="139"/>
      <c r="BD32" s="15" t="str">
        <f t="shared" si="15"/>
        <v>F</v>
      </c>
      <c r="BE32" s="15">
        <f t="shared" si="16"/>
        <v>0.25</v>
      </c>
      <c r="BF32" s="16">
        <f t="shared" si="17"/>
      </c>
      <c r="BG32" s="137"/>
      <c r="BH32" s="138"/>
      <c r="BI32" s="138"/>
      <c r="BJ32" s="138"/>
      <c r="BK32" s="138"/>
      <c r="BL32" s="139"/>
      <c r="BM32" s="15" t="str">
        <f t="shared" si="18"/>
        <v>F</v>
      </c>
      <c r="BN32" s="15">
        <f t="shared" si="19"/>
        <v>0.25</v>
      </c>
      <c r="BO32" s="16">
        <f t="shared" si="20"/>
      </c>
      <c r="BP32" s="137"/>
      <c r="BQ32" s="138"/>
      <c r="BR32" s="138"/>
      <c r="BS32" s="138"/>
      <c r="BT32" s="138"/>
      <c r="BU32" s="139"/>
      <c r="BV32" s="79" t="str">
        <f t="shared" si="21"/>
        <v>F</v>
      </c>
      <c r="BW32" s="79">
        <f t="shared" si="22"/>
        <v>0.25</v>
      </c>
      <c r="BX32" s="80">
        <f t="shared" si="23"/>
      </c>
      <c r="BY32" s="147">
        <f t="shared" si="65"/>
      </c>
      <c r="BZ32" s="137"/>
      <c r="CA32" s="138"/>
      <c r="CB32" s="138"/>
      <c r="CC32" s="138"/>
      <c r="CD32" s="138"/>
      <c r="CE32" s="139"/>
      <c r="CF32" s="15" t="str">
        <f t="shared" si="24"/>
        <v>F</v>
      </c>
      <c r="CG32" s="15">
        <f t="shared" si="25"/>
        <v>0.25</v>
      </c>
      <c r="CH32" s="16">
        <f t="shared" si="26"/>
      </c>
      <c r="CI32" s="137"/>
      <c r="CJ32" s="138"/>
      <c r="CK32" s="138"/>
      <c r="CL32" s="138"/>
      <c r="CM32" s="138"/>
      <c r="CN32" s="139"/>
      <c r="CO32" s="15" t="str">
        <f t="shared" si="27"/>
        <v>F</v>
      </c>
      <c r="CP32" s="15">
        <f t="shared" si="28"/>
        <v>0.25</v>
      </c>
      <c r="CQ32" s="16">
        <f t="shared" si="29"/>
      </c>
      <c r="CR32" s="137"/>
      <c r="CS32" s="138"/>
      <c r="CT32" s="138"/>
      <c r="CU32" s="138"/>
      <c r="CV32" s="138"/>
      <c r="CW32" s="139"/>
      <c r="CX32" s="15" t="str">
        <f t="shared" si="30"/>
        <v>F</v>
      </c>
      <c r="CY32" s="15">
        <f t="shared" si="31"/>
        <v>0.25</v>
      </c>
      <c r="CZ32" s="16">
        <f t="shared" si="32"/>
      </c>
      <c r="DA32" s="137"/>
      <c r="DB32" s="138"/>
      <c r="DC32" s="138"/>
      <c r="DD32" s="138"/>
      <c r="DE32" s="138"/>
      <c r="DF32" s="139"/>
      <c r="DG32" s="6" t="str">
        <f t="shared" si="33"/>
        <v>F</v>
      </c>
      <c r="DH32" s="6">
        <f t="shared" si="34"/>
        <v>0.25</v>
      </c>
      <c r="DI32" s="1">
        <f t="shared" si="35"/>
      </c>
      <c r="DJ32" s="147">
        <f t="shared" si="66"/>
      </c>
      <c r="DK32" s="137"/>
      <c r="DL32" s="138"/>
      <c r="DM32" s="138"/>
      <c r="DN32" s="138"/>
      <c r="DO32" s="138"/>
      <c r="DP32" s="139"/>
      <c r="DQ32" s="15" t="str">
        <f t="shared" si="36"/>
        <v>F</v>
      </c>
      <c r="DR32" s="15">
        <f t="shared" si="37"/>
        <v>0.25</v>
      </c>
      <c r="DS32" s="16">
        <f t="shared" si="38"/>
      </c>
      <c r="DT32" s="137"/>
      <c r="DU32" s="138"/>
      <c r="DV32" s="138"/>
      <c r="DW32" s="138"/>
      <c r="DX32" s="138"/>
      <c r="DY32" s="139"/>
      <c r="DZ32" s="15" t="str">
        <f>IF(SUM(DT32:DY32)&lt;&gt;0,AVERAGE(DT32:DY32),"F")</f>
        <v>F</v>
      </c>
      <c r="EA32" s="15">
        <f t="shared" si="39"/>
        <v>0.25</v>
      </c>
      <c r="EB32" s="16">
        <f t="shared" si="40"/>
      </c>
      <c r="EC32" s="137"/>
      <c r="ED32" s="138"/>
      <c r="EE32" s="138"/>
      <c r="EF32" s="138"/>
      <c r="EG32" s="138"/>
      <c r="EH32" s="139"/>
      <c r="EI32" s="15" t="str">
        <f>IF(SUM(EC32:EH32)&lt;&gt;0,AVERAGE(EC32:EH32),"F")</f>
        <v>F</v>
      </c>
      <c r="EJ32" s="15">
        <f t="shared" si="41"/>
        <v>0.2</v>
      </c>
      <c r="EK32" s="16">
        <f t="shared" si="42"/>
      </c>
      <c r="EL32" s="137"/>
      <c r="EM32" s="138"/>
      <c r="EN32" s="138"/>
      <c r="EO32" s="138"/>
      <c r="EP32" s="138"/>
      <c r="EQ32" s="139"/>
      <c r="ER32" s="79" t="str">
        <f t="shared" si="43"/>
        <v>F</v>
      </c>
      <c r="ES32" s="79">
        <f t="shared" si="44"/>
        <v>0.3</v>
      </c>
      <c r="ET32" s="80">
        <f t="shared" si="45"/>
      </c>
      <c r="EU32" s="147">
        <f t="shared" si="67"/>
      </c>
      <c r="EV32" s="137"/>
      <c r="EW32" s="138"/>
      <c r="EX32" s="138"/>
      <c r="EY32" s="138"/>
      <c r="EZ32" s="138"/>
      <c r="FA32" s="139"/>
      <c r="FB32" s="15" t="str">
        <f>IF(SUM(EV32:FA32)&lt;&gt;0,AVERAGE(EV32:FA32),"F")</f>
        <v>F</v>
      </c>
      <c r="FC32" s="15">
        <f t="shared" si="46"/>
        <v>0.25</v>
      </c>
      <c r="FD32" s="16">
        <f t="shared" si="47"/>
      </c>
      <c r="FE32" s="137"/>
      <c r="FF32" s="138"/>
      <c r="FG32" s="138"/>
      <c r="FH32" s="138"/>
      <c r="FI32" s="138"/>
      <c r="FJ32" s="139"/>
      <c r="FK32" s="15" t="str">
        <f>IF(SUM(FE32:FJ32)&lt;&gt;0,AVERAGE(FE32:FJ32),"F")</f>
        <v>F</v>
      </c>
      <c r="FL32" s="15">
        <f t="shared" si="48"/>
        <v>0.25</v>
      </c>
      <c r="FM32" s="16">
        <f t="shared" si="49"/>
      </c>
      <c r="FN32" s="137"/>
      <c r="FO32" s="138"/>
      <c r="FP32" s="138"/>
      <c r="FQ32" s="138"/>
      <c r="FR32" s="138"/>
      <c r="FS32" s="139"/>
      <c r="FT32" s="15" t="str">
        <f>IF(SUM(FN32:FS32)&lt;&gt;0,AVERAGE(FN32:FS32),"F")</f>
        <v>F</v>
      </c>
      <c r="FU32" s="15">
        <f t="shared" si="50"/>
        <v>0.25</v>
      </c>
      <c r="FV32" s="16">
        <f t="shared" si="51"/>
      </c>
      <c r="FW32" s="137"/>
      <c r="FX32" s="138"/>
      <c r="FY32" s="138"/>
      <c r="FZ32" s="138"/>
      <c r="GA32" s="138"/>
      <c r="GB32" s="139"/>
      <c r="GC32" s="79" t="str">
        <f t="shared" si="52"/>
        <v>F</v>
      </c>
      <c r="GD32" s="79">
        <f t="shared" si="53"/>
        <v>0.25</v>
      </c>
      <c r="GE32" s="80">
        <f t="shared" si="54"/>
      </c>
      <c r="GF32" s="151">
        <f t="shared" si="68"/>
      </c>
      <c r="GG32" s="137"/>
      <c r="GH32" s="138"/>
      <c r="GI32" s="138"/>
      <c r="GJ32" s="138"/>
      <c r="GK32" s="138"/>
      <c r="GL32" s="139"/>
      <c r="GM32" s="15" t="str">
        <f>IF(SUM(GG32:GL32)&lt;&gt;0,AVERAGE(GG32:GL32),"F")</f>
        <v>F</v>
      </c>
      <c r="GN32" s="15">
        <f t="shared" si="55"/>
        <v>0.25</v>
      </c>
      <c r="GO32" s="16">
        <f t="shared" si="56"/>
      </c>
      <c r="GP32" s="137"/>
      <c r="GQ32" s="138"/>
      <c r="GR32" s="138"/>
      <c r="GS32" s="138"/>
      <c r="GT32" s="138"/>
      <c r="GU32" s="139"/>
      <c r="GV32" s="15" t="str">
        <f>IF(SUM(GP32:GU32)&lt;&gt;0,AVERAGE(GP32:GU32),"F")</f>
        <v>F</v>
      </c>
      <c r="GW32" s="15">
        <f t="shared" si="57"/>
        <v>0.25</v>
      </c>
      <c r="GX32" s="16">
        <f t="shared" si="58"/>
      </c>
      <c r="GY32" s="137"/>
      <c r="GZ32" s="138"/>
      <c r="HA32" s="138"/>
      <c r="HB32" s="138"/>
      <c r="HC32" s="138"/>
      <c r="HD32" s="139"/>
      <c r="HE32" s="15" t="str">
        <f>IF(SUM(GY32:HD32)&lt;&gt;0,AVERAGE(GY32:HD32),"F")</f>
        <v>F</v>
      </c>
      <c r="HF32" s="15">
        <f t="shared" si="59"/>
        <v>0.25</v>
      </c>
      <c r="HG32" s="16">
        <f t="shared" si="60"/>
      </c>
      <c r="HH32" s="137"/>
      <c r="HI32" s="138"/>
      <c r="HJ32" s="138"/>
      <c r="HK32" s="138"/>
      <c r="HL32" s="138"/>
      <c r="HM32" s="139"/>
      <c r="HN32" s="6" t="str">
        <f t="shared" si="61"/>
        <v>F</v>
      </c>
      <c r="HO32" s="6">
        <f t="shared" si="62"/>
        <v>0.25</v>
      </c>
      <c r="HP32" s="1">
        <f t="shared" si="63"/>
      </c>
      <c r="HQ32" s="147">
        <f t="shared" si="69"/>
      </c>
    </row>
    <row r="33" spans="1:225" ht="13.5" thickBot="1">
      <c r="A33" s="126">
        <f>IF(Anwesenheit!A28&lt;&gt;"",Anwesenheit!A28,"")</f>
      </c>
      <c r="B33" s="127">
        <f>IF(Anwesenheit!B28&lt;&gt;"",Anwesenheit!B28,"")</f>
      </c>
      <c r="C33" s="102">
        <f>Gesamt!O29</f>
      </c>
      <c r="D33" s="137"/>
      <c r="E33" s="138"/>
      <c r="F33" s="138"/>
      <c r="G33" s="138"/>
      <c r="H33" s="138"/>
      <c r="I33" s="139"/>
      <c r="J33" s="88" t="str">
        <f t="shared" si="0"/>
        <v>F</v>
      </c>
      <c r="K33" s="17">
        <f t="shared" si="1"/>
        <v>0.25</v>
      </c>
      <c r="L33" s="18">
        <f t="shared" si="2"/>
      </c>
      <c r="M33" s="137"/>
      <c r="N33" s="138"/>
      <c r="O33" s="138"/>
      <c r="P33" s="138"/>
      <c r="Q33" s="138"/>
      <c r="R33" s="139"/>
      <c r="S33" s="19" t="str">
        <f t="shared" si="3"/>
        <v>F</v>
      </c>
      <c r="T33" s="19">
        <f t="shared" si="4"/>
        <v>0.25</v>
      </c>
      <c r="U33" s="20">
        <f t="shared" si="5"/>
      </c>
      <c r="V33" s="137"/>
      <c r="W33" s="138"/>
      <c r="X33" s="138"/>
      <c r="Y33" s="138"/>
      <c r="Z33" s="138"/>
      <c r="AA33" s="139"/>
      <c r="AB33" s="19" t="str">
        <f t="shared" si="6"/>
        <v>F</v>
      </c>
      <c r="AC33" s="19">
        <f t="shared" si="7"/>
        <v>0.25</v>
      </c>
      <c r="AD33" s="20">
        <f t="shared" si="8"/>
      </c>
      <c r="AE33" s="137"/>
      <c r="AF33" s="138"/>
      <c r="AG33" s="138"/>
      <c r="AH33" s="138"/>
      <c r="AI33" s="138"/>
      <c r="AJ33" s="139"/>
      <c r="AK33" s="75" t="str">
        <f t="shared" si="9"/>
        <v>F</v>
      </c>
      <c r="AL33" s="75">
        <f t="shared" si="10"/>
        <v>0.25</v>
      </c>
      <c r="AM33" s="75">
        <f t="shared" si="11"/>
      </c>
      <c r="AN33" s="133">
        <f t="shared" si="64"/>
      </c>
      <c r="AO33" s="137"/>
      <c r="AP33" s="138"/>
      <c r="AQ33" s="138"/>
      <c r="AR33" s="138"/>
      <c r="AS33" s="138"/>
      <c r="AT33" s="139"/>
      <c r="AU33" s="15" t="str">
        <f t="shared" si="12"/>
        <v>F</v>
      </c>
      <c r="AV33" s="15">
        <f t="shared" si="13"/>
        <v>0.25</v>
      </c>
      <c r="AW33" s="16">
        <f t="shared" si="14"/>
      </c>
      <c r="AX33" s="137"/>
      <c r="AY33" s="138"/>
      <c r="AZ33" s="138"/>
      <c r="BA33" s="138"/>
      <c r="BB33" s="138"/>
      <c r="BC33" s="139"/>
      <c r="BD33" s="15" t="str">
        <f t="shared" si="15"/>
        <v>F</v>
      </c>
      <c r="BE33" s="15">
        <f t="shared" si="16"/>
        <v>0.25</v>
      </c>
      <c r="BF33" s="16">
        <f t="shared" si="17"/>
      </c>
      <c r="BG33" s="137"/>
      <c r="BH33" s="138"/>
      <c r="BI33" s="138"/>
      <c r="BJ33" s="138"/>
      <c r="BK33" s="138"/>
      <c r="BL33" s="139"/>
      <c r="BM33" s="15" t="str">
        <f t="shared" si="18"/>
        <v>F</v>
      </c>
      <c r="BN33" s="15">
        <f t="shared" si="19"/>
        <v>0.25</v>
      </c>
      <c r="BO33" s="16">
        <f t="shared" si="20"/>
      </c>
      <c r="BP33" s="137"/>
      <c r="BQ33" s="138"/>
      <c r="BR33" s="138"/>
      <c r="BS33" s="138"/>
      <c r="BT33" s="138"/>
      <c r="BU33" s="139"/>
      <c r="BV33" s="79" t="str">
        <f t="shared" si="21"/>
        <v>F</v>
      </c>
      <c r="BW33" s="79">
        <f t="shared" si="22"/>
        <v>0.25</v>
      </c>
      <c r="BX33" s="80">
        <f t="shared" si="23"/>
      </c>
      <c r="BY33" s="147">
        <f t="shared" si="65"/>
      </c>
      <c r="BZ33" s="137"/>
      <c r="CA33" s="138"/>
      <c r="CB33" s="138"/>
      <c r="CC33" s="138"/>
      <c r="CD33" s="138"/>
      <c r="CE33" s="139"/>
      <c r="CF33" s="15" t="str">
        <f t="shared" si="24"/>
        <v>F</v>
      </c>
      <c r="CG33" s="15">
        <f t="shared" si="25"/>
        <v>0.25</v>
      </c>
      <c r="CH33" s="16">
        <f t="shared" si="26"/>
      </c>
      <c r="CI33" s="137"/>
      <c r="CJ33" s="138"/>
      <c r="CK33" s="138"/>
      <c r="CL33" s="138"/>
      <c r="CM33" s="138"/>
      <c r="CN33" s="139"/>
      <c r="CO33" s="15" t="str">
        <f t="shared" si="27"/>
        <v>F</v>
      </c>
      <c r="CP33" s="15">
        <f t="shared" si="28"/>
        <v>0.25</v>
      </c>
      <c r="CQ33" s="16">
        <f t="shared" si="29"/>
      </c>
      <c r="CR33" s="137"/>
      <c r="CS33" s="138"/>
      <c r="CT33" s="138"/>
      <c r="CU33" s="138"/>
      <c r="CV33" s="138"/>
      <c r="CW33" s="139"/>
      <c r="CX33" s="15" t="str">
        <f t="shared" si="30"/>
        <v>F</v>
      </c>
      <c r="CY33" s="15">
        <f t="shared" si="31"/>
        <v>0.25</v>
      </c>
      <c r="CZ33" s="16">
        <f t="shared" si="32"/>
      </c>
      <c r="DA33" s="137"/>
      <c r="DB33" s="138"/>
      <c r="DC33" s="138"/>
      <c r="DD33" s="138"/>
      <c r="DE33" s="138"/>
      <c r="DF33" s="139"/>
      <c r="DG33" s="6" t="str">
        <f t="shared" si="33"/>
        <v>F</v>
      </c>
      <c r="DH33" s="6">
        <f t="shared" si="34"/>
        <v>0.25</v>
      </c>
      <c r="DI33" s="1">
        <f t="shared" si="35"/>
      </c>
      <c r="DJ33" s="147">
        <f t="shared" si="66"/>
      </c>
      <c r="DK33" s="137"/>
      <c r="DL33" s="138"/>
      <c r="DM33" s="138"/>
      <c r="DN33" s="138"/>
      <c r="DO33" s="138"/>
      <c r="DP33" s="139"/>
      <c r="DQ33" s="15" t="str">
        <f t="shared" si="36"/>
        <v>F</v>
      </c>
      <c r="DR33" s="15">
        <f t="shared" si="37"/>
        <v>0.25</v>
      </c>
      <c r="DS33" s="16">
        <f t="shared" si="38"/>
      </c>
      <c r="DT33" s="137"/>
      <c r="DU33" s="138"/>
      <c r="DV33" s="138"/>
      <c r="DW33" s="138"/>
      <c r="DX33" s="138"/>
      <c r="DY33" s="139"/>
      <c r="DZ33" s="15" t="str">
        <f>IF(SUM(DT33:DY33)&lt;&gt;0,AVERAGE(DT33:DY33),"F")</f>
        <v>F</v>
      </c>
      <c r="EA33" s="15">
        <f t="shared" si="39"/>
        <v>0.25</v>
      </c>
      <c r="EB33" s="16">
        <f t="shared" si="40"/>
      </c>
      <c r="EC33" s="137"/>
      <c r="ED33" s="138"/>
      <c r="EE33" s="138"/>
      <c r="EF33" s="138"/>
      <c r="EG33" s="138"/>
      <c r="EH33" s="139"/>
      <c r="EI33" s="15" t="str">
        <f>IF(SUM(EC33:EH33)&lt;&gt;0,AVERAGE(EC33:EH33),"F")</f>
        <v>F</v>
      </c>
      <c r="EJ33" s="15">
        <f t="shared" si="41"/>
        <v>0.2</v>
      </c>
      <c r="EK33" s="16">
        <f t="shared" si="42"/>
      </c>
      <c r="EL33" s="137"/>
      <c r="EM33" s="138"/>
      <c r="EN33" s="138"/>
      <c r="EO33" s="138"/>
      <c r="EP33" s="138"/>
      <c r="EQ33" s="139"/>
      <c r="ER33" s="79" t="str">
        <f t="shared" si="43"/>
        <v>F</v>
      </c>
      <c r="ES33" s="79">
        <f t="shared" si="44"/>
        <v>0.3</v>
      </c>
      <c r="ET33" s="80">
        <f t="shared" si="45"/>
      </c>
      <c r="EU33" s="147">
        <f t="shared" si="67"/>
      </c>
      <c r="EV33" s="137"/>
      <c r="EW33" s="138"/>
      <c r="EX33" s="138"/>
      <c r="EY33" s="138"/>
      <c r="EZ33" s="138"/>
      <c r="FA33" s="139"/>
      <c r="FB33" s="15" t="str">
        <f>IF(SUM(EV33:FA33)&lt;&gt;0,AVERAGE(EV33:FA33),"F")</f>
        <v>F</v>
      </c>
      <c r="FC33" s="15">
        <f t="shared" si="46"/>
        <v>0.25</v>
      </c>
      <c r="FD33" s="16">
        <f t="shared" si="47"/>
      </c>
      <c r="FE33" s="137"/>
      <c r="FF33" s="138"/>
      <c r="FG33" s="138"/>
      <c r="FH33" s="138"/>
      <c r="FI33" s="138"/>
      <c r="FJ33" s="139"/>
      <c r="FK33" s="15" t="str">
        <f>IF(SUM(FE33:FJ33)&lt;&gt;0,AVERAGE(FE33:FJ33),"F")</f>
        <v>F</v>
      </c>
      <c r="FL33" s="15">
        <f t="shared" si="48"/>
        <v>0.25</v>
      </c>
      <c r="FM33" s="16">
        <f t="shared" si="49"/>
      </c>
      <c r="FN33" s="137"/>
      <c r="FO33" s="138"/>
      <c r="FP33" s="138"/>
      <c r="FQ33" s="138"/>
      <c r="FR33" s="138"/>
      <c r="FS33" s="139"/>
      <c r="FT33" s="15" t="str">
        <f>IF(SUM(FN33:FS33)&lt;&gt;0,AVERAGE(FN33:FS33),"F")</f>
        <v>F</v>
      </c>
      <c r="FU33" s="15">
        <f t="shared" si="50"/>
        <v>0.25</v>
      </c>
      <c r="FV33" s="16">
        <f t="shared" si="51"/>
      </c>
      <c r="FW33" s="137"/>
      <c r="FX33" s="138"/>
      <c r="FY33" s="138"/>
      <c r="FZ33" s="138"/>
      <c r="GA33" s="138"/>
      <c r="GB33" s="139"/>
      <c r="GC33" s="79" t="str">
        <f t="shared" si="52"/>
        <v>F</v>
      </c>
      <c r="GD33" s="79">
        <f t="shared" si="53"/>
        <v>0.25</v>
      </c>
      <c r="GE33" s="80">
        <f t="shared" si="54"/>
      </c>
      <c r="GF33" s="151">
        <f t="shared" si="68"/>
      </c>
      <c r="GG33" s="137"/>
      <c r="GH33" s="138"/>
      <c r="GI33" s="138"/>
      <c r="GJ33" s="138"/>
      <c r="GK33" s="138"/>
      <c r="GL33" s="139"/>
      <c r="GM33" s="15" t="str">
        <f>IF(SUM(GG33:GL33)&lt;&gt;0,AVERAGE(GG33:GL33),"F")</f>
        <v>F</v>
      </c>
      <c r="GN33" s="15">
        <f t="shared" si="55"/>
        <v>0.25</v>
      </c>
      <c r="GO33" s="16">
        <f t="shared" si="56"/>
      </c>
      <c r="GP33" s="137"/>
      <c r="GQ33" s="138"/>
      <c r="GR33" s="138"/>
      <c r="GS33" s="138"/>
      <c r="GT33" s="138"/>
      <c r="GU33" s="139"/>
      <c r="GV33" s="15" t="str">
        <f>IF(SUM(GP33:GU33)&lt;&gt;0,AVERAGE(GP33:GU33),"F")</f>
        <v>F</v>
      </c>
      <c r="GW33" s="15">
        <f t="shared" si="57"/>
        <v>0.25</v>
      </c>
      <c r="GX33" s="16">
        <f t="shared" si="58"/>
      </c>
      <c r="GY33" s="137"/>
      <c r="GZ33" s="138"/>
      <c r="HA33" s="138"/>
      <c r="HB33" s="138"/>
      <c r="HC33" s="138"/>
      <c r="HD33" s="139"/>
      <c r="HE33" s="15" t="str">
        <f>IF(SUM(GY33:HD33)&lt;&gt;0,AVERAGE(GY33:HD33),"F")</f>
        <v>F</v>
      </c>
      <c r="HF33" s="15">
        <f t="shared" si="59"/>
        <v>0.25</v>
      </c>
      <c r="HG33" s="16">
        <f t="shared" si="60"/>
      </c>
      <c r="HH33" s="137"/>
      <c r="HI33" s="138"/>
      <c r="HJ33" s="138"/>
      <c r="HK33" s="138"/>
      <c r="HL33" s="138"/>
      <c r="HM33" s="139"/>
      <c r="HN33" s="6" t="str">
        <f t="shared" si="61"/>
        <v>F</v>
      </c>
      <c r="HO33" s="6">
        <f t="shared" si="62"/>
        <v>0.25</v>
      </c>
      <c r="HP33" s="1">
        <f t="shared" si="63"/>
      </c>
      <c r="HQ33" s="147">
        <f t="shared" si="69"/>
      </c>
    </row>
    <row r="34" spans="1:225" ht="13.5" thickBot="1">
      <c r="A34" s="126">
        <f>IF(Anwesenheit!A29&lt;&gt;"",Anwesenheit!A29,"")</f>
      </c>
      <c r="B34" s="127">
        <f>IF(Anwesenheit!B29&lt;&gt;"",Anwesenheit!B29,"")</f>
      </c>
      <c r="C34" s="102">
        <f>Gesamt!O30</f>
      </c>
      <c r="D34" s="137"/>
      <c r="E34" s="138"/>
      <c r="F34" s="138"/>
      <c r="G34" s="138"/>
      <c r="H34" s="138"/>
      <c r="I34" s="139"/>
      <c r="J34" s="88" t="str">
        <f t="shared" si="0"/>
        <v>F</v>
      </c>
      <c r="K34" s="17">
        <f t="shared" si="1"/>
        <v>0.25</v>
      </c>
      <c r="L34" s="18">
        <f t="shared" si="2"/>
      </c>
      <c r="M34" s="137"/>
      <c r="N34" s="138"/>
      <c r="O34" s="138"/>
      <c r="P34" s="138"/>
      <c r="Q34" s="138"/>
      <c r="R34" s="139"/>
      <c r="S34" s="19" t="str">
        <f t="shared" si="3"/>
        <v>F</v>
      </c>
      <c r="T34" s="19">
        <f t="shared" si="4"/>
        <v>0.25</v>
      </c>
      <c r="U34" s="20">
        <f t="shared" si="5"/>
      </c>
      <c r="V34" s="137"/>
      <c r="W34" s="138"/>
      <c r="X34" s="138"/>
      <c r="Y34" s="138"/>
      <c r="Z34" s="138"/>
      <c r="AA34" s="139"/>
      <c r="AB34" s="19" t="str">
        <f t="shared" si="6"/>
        <v>F</v>
      </c>
      <c r="AC34" s="19">
        <f t="shared" si="7"/>
        <v>0.25</v>
      </c>
      <c r="AD34" s="20">
        <f t="shared" si="8"/>
      </c>
      <c r="AE34" s="137"/>
      <c r="AF34" s="138"/>
      <c r="AG34" s="138"/>
      <c r="AH34" s="138"/>
      <c r="AI34" s="138"/>
      <c r="AJ34" s="139"/>
      <c r="AK34" s="75" t="str">
        <f t="shared" si="9"/>
        <v>F</v>
      </c>
      <c r="AL34" s="75">
        <f t="shared" si="10"/>
        <v>0.25</v>
      </c>
      <c r="AM34" s="75">
        <f t="shared" si="11"/>
      </c>
      <c r="AN34" s="133">
        <f t="shared" si="64"/>
      </c>
      <c r="AO34" s="137"/>
      <c r="AP34" s="138"/>
      <c r="AQ34" s="138"/>
      <c r="AR34" s="138"/>
      <c r="AS34" s="138"/>
      <c r="AT34" s="139"/>
      <c r="AU34" s="15" t="str">
        <f t="shared" si="12"/>
        <v>F</v>
      </c>
      <c r="AV34" s="15">
        <f t="shared" si="13"/>
        <v>0.25</v>
      </c>
      <c r="AW34" s="16">
        <f t="shared" si="14"/>
      </c>
      <c r="AX34" s="137"/>
      <c r="AY34" s="138"/>
      <c r="AZ34" s="138"/>
      <c r="BA34" s="138"/>
      <c r="BB34" s="138"/>
      <c r="BC34" s="139"/>
      <c r="BD34" s="15" t="str">
        <f t="shared" si="15"/>
        <v>F</v>
      </c>
      <c r="BE34" s="15">
        <f t="shared" si="16"/>
        <v>0.25</v>
      </c>
      <c r="BF34" s="16">
        <f t="shared" si="17"/>
      </c>
      <c r="BG34" s="137"/>
      <c r="BH34" s="138"/>
      <c r="BI34" s="138"/>
      <c r="BJ34" s="138"/>
      <c r="BK34" s="138"/>
      <c r="BL34" s="139"/>
      <c r="BM34" s="15" t="str">
        <f t="shared" si="18"/>
        <v>F</v>
      </c>
      <c r="BN34" s="15">
        <f t="shared" si="19"/>
        <v>0.25</v>
      </c>
      <c r="BO34" s="16">
        <f t="shared" si="20"/>
      </c>
      <c r="BP34" s="137"/>
      <c r="BQ34" s="138"/>
      <c r="BR34" s="138"/>
      <c r="BS34" s="138"/>
      <c r="BT34" s="138"/>
      <c r="BU34" s="139"/>
      <c r="BV34" s="79" t="str">
        <f t="shared" si="21"/>
        <v>F</v>
      </c>
      <c r="BW34" s="79">
        <f t="shared" si="22"/>
        <v>0.25</v>
      </c>
      <c r="BX34" s="80">
        <f t="shared" si="23"/>
      </c>
      <c r="BY34" s="147">
        <f t="shared" si="65"/>
      </c>
      <c r="BZ34" s="137"/>
      <c r="CA34" s="138"/>
      <c r="CB34" s="138"/>
      <c r="CC34" s="138"/>
      <c r="CD34" s="138"/>
      <c r="CE34" s="139"/>
      <c r="CF34" s="15" t="str">
        <f t="shared" si="24"/>
        <v>F</v>
      </c>
      <c r="CG34" s="15">
        <f t="shared" si="25"/>
        <v>0.25</v>
      </c>
      <c r="CH34" s="16">
        <f t="shared" si="26"/>
      </c>
      <c r="CI34" s="137"/>
      <c r="CJ34" s="138"/>
      <c r="CK34" s="138"/>
      <c r="CL34" s="138"/>
      <c r="CM34" s="138"/>
      <c r="CN34" s="139"/>
      <c r="CO34" s="15" t="str">
        <f t="shared" si="27"/>
        <v>F</v>
      </c>
      <c r="CP34" s="15">
        <f t="shared" si="28"/>
        <v>0.25</v>
      </c>
      <c r="CQ34" s="16">
        <f t="shared" si="29"/>
      </c>
      <c r="CR34" s="137"/>
      <c r="CS34" s="138"/>
      <c r="CT34" s="138"/>
      <c r="CU34" s="138"/>
      <c r="CV34" s="138"/>
      <c r="CW34" s="139"/>
      <c r="CX34" s="15" t="str">
        <f t="shared" si="30"/>
        <v>F</v>
      </c>
      <c r="CY34" s="15">
        <f t="shared" si="31"/>
        <v>0.25</v>
      </c>
      <c r="CZ34" s="16">
        <f t="shared" si="32"/>
      </c>
      <c r="DA34" s="137"/>
      <c r="DB34" s="138"/>
      <c r="DC34" s="138"/>
      <c r="DD34" s="138"/>
      <c r="DE34" s="138"/>
      <c r="DF34" s="139"/>
      <c r="DG34" s="6" t="str">
        <f t="shared" si="33"/>
        <v>F</v>
      </c>
      <c r="DH34" s="6">
        <f t="shared" si="34"/>
        <v>0.25</v>
      </c>
      <c r="DI34" s="1">
        <f t="shared" si="35"/>
      </c>
      <c r="DJ34" s="147">
        <f t="shared" si="66"/>
      </c>
      <c r="DK34" s="137"/>
      <c r="DL34" s="138"/>
      <c r="DM34" s="138"/>
      <c r="DN34" s="138"/>
      <c r="DO34" s="138"/>
      <c r="DP34" s="139"/>
      <c r="DQ34" s="15" t="str">
        <f t="shared" si="36"/>
        <v>F</v>
      </c>
      <c r="DR34" s="15">
        <f t="shared" si="37"/>
        <v>0.25</v>
      </c>
      <c r="DS34" s="16">
        <f t="shared" si="38"/>
      </c>
      <c r="DT34" s="137"/>
      <c r="DU34" s="138"/>
      <c r="DV34" s="138"/>
      <c r="DW34" s="138"/>
      <c r="DX34" s="138"/>
      <c r="DY34" s="139"/>
      <c r="DZ34" s="15" t="str">
        <f>IF(SUM(DT34:DY34)&lt;&gt;0,AVERAGE(DT34:DY34),"F")</f>
        <v>F</v>
      </c>
      <c r="EA34" s="15">
        <f t="shared" si="39"/>
        <v>0.25</v>
      </c>
      <c r="EB34" s="16">
        <f t="shared" si="40"/>
      </c>
      <c r="EC34" s="137"/>
      <c r="ED34" s="138"/>
      <c r="EE34" s="138"/>
      <c r="EF34" s="138"/>
      <c r="EG34" s="138"/>
      <c r="EH34" s="139"/>
      <c r="EI34" s="15" t="str">
        <f>IF(SUM(EC34:EH34)&lt;&gt;0,AVERAGE(EC34:EH34),"F")</f>
        <v>F</v>
      </c>
      <c r="EJ34" s="15">
        <f t="shared" si="41"/>
        <v>0.2</v>
      </c>
      <c r="EK34" s="16">
        <f t="shared" si="42"/>
      </c>
      <c r="EL34" s="137"/>
      <c r="EM34" s="138"/>
      <c r="EN34" s="138"/>
      <c r="EO34" s="138"/>
      <c r="EP34" s="138"/>
      <c r="EQ34" s="139"/>
      <c r="ER34" s="79" t="str">
        <f t="shared" si="43"/>
        <v>F</v>
      </c>
      <c r="ES34" s="79">
        <f t="shared" si="44"/>
        <v>0.3</v>
      </c>
      <c r="ET34" s="80">
        <f t="shared" si="45"/>
      </c>
      <c r="EU34" s="147">
        <f t="shared" si="67"/>
      </c>
      <c r="EV34" s="137"/>
      <c r="EW34" s="138"/>
      <c r="EX34" s="138"/>
      <c r="EY34" s="138"/>
      <c r="EZ34" s="138"/>
      <c r="FA34" s="139"/>
      <c r="FB34" s="15" t="str">
        <f>IF(SUM(EV34:FA34)&lt;&gt;0,AVERAGE(EV34:FA34),"F")</f>
        <v>F</v>
      </c>
      <c r="FC34" s="15">
        <f t="shared" si="46"/>
        <v>0.25</v>
      </c>
      <c r="FD34" s="16">
        <f t="shared" si="47"/>
      </c>
      <c r="FE34" s="137"/>
      <c r="FF34" s="138"/>
      <c r="FG34" s="138"/>
      <c r="FH34" s="138"/>
      <c r="FI34" s="138"/>
      <c r="FJ34" s="139"/>
      <c r="FK34" s="15" t="str">
        <f>IF(SUM(FE34:FJ34)&lt;&gt;0,AVERAGE(FE34:FJ34),"F")</f>
        <v>F</v>
      </c>
      <c r="FL34" s="15">
        <f t="shared" si="48"/>
        <v>0.25</v>
      </c>
      <c r="FM34" s="16">
        <f t="shared" si="49"/>
      </c>
      <c r="FN34" s="137"/>
      <c r="FO34" s="138"/>
      <c r="FP34" s="138"/>
      <c r="FQ34" s="138"/>
      <c r="FR34" s="138"/>
      <c r="FS34" s="139"/>
      <c r="FT34" s="15" t="str">
        <f>IF(SUM(FN34:FS34)&lt;&gt;0,AVERAGE(FN34:FS34),"F")</f>
        <v>F</v>
      </c>
      <c r="FU34" s="15">
        <f t="shared" si="50"/>
        <v>0.25</v>
      </c>
      <c r="FV34" s="16">
        <f t="shared" si="51"/>
      </c>
      <c r="FW34" s="137"/>
      <c r="FX34" s="138"/>
      <c r="FY34" s="138"/>
      <c r="FZ34" s="138"/>
      <c r="GA34" s="138"/>
      <c r="GB34" s="139"/>
      <c r="GC34" s="79" t="str">
        <f t="shared" si="52"/>
        <v>F</v>
      </c>
      <c r="GD34" s="79">
        <f t="shared" si="53"/>
        <v>0.25</v>
      </c>
      <c r="GE34" s="80">
        <f t="shared" si="54"/>
      </c>
      <c r="GF34" s="151">
        <f t="shared" si="68"/>
      </c>
      <c r="GG34" s="137"/>
      <c r="GH34" s="138"/>
      <c r="GI34" s="138"/>
      <c r="GJ34" s="138"/>
      <c r="GK34" s="138"/>
      <c r="GL34" s="139"/>
      <c r="GM34" s="15" t="str">
        <f>IF(SUM(GG34:GL34)&lt;&gt;0,AVERAGE(GG34:GL34),"F")</f>
        <v>F</v>
      </c>
      <c r="GN34" s="15">
        <f t="shared" si="55"/>
        <v>0.25</v>
      </c>
      <c r="GO34" s="16">
        <f t="shared" si="56"/>
      </c>
      <c r="GP34" s="137"/>
      <c r="GQ34" s="138"/>
      <c r="GR34" s="138"/>
      <c r="GS34" s="138"/>
      <c r="GT34" s="138"/>
      <c r="GU34" s="139"/>
      <c r="GV34" s="15" t="str">
        <f>IF(SUM(GP34:GU34)&lt;&gt;0,AVERAGE(GP34:GU34),"F")</f>
        <v>F</v>
      </c>
      <c r="GW34" s="15">
        <f t="shared" si="57"/>
        <v>0.25</v>
      </c>
      <c r="GX34" s="16">
        <f t="shared" si="58"/>
      </c>
      <c r="GY34" s="137"/>
      <c r="GZ34" s="138"/>
      <c r="HA34" s="138"/>
      <c r="HB34" s="138"/>
      <c r="HC34" s="138"/>
      <c r="HD34" s="139"/>
      <c r="HE34" s="15" t="str">
        <f>IF(SUM(GY34:HD34)&lt;&gt;0,AVERAGE(GY34:HD34),"F")</f>
        <v>F</v>
      </c>
      <c r="HF34" s="15">
        <f t="shared" si="59"/>
        <v>0.25</v>
      </c>
      <c r="HG34" s="16">
        <f t="shared" si="60"/>
      </c>
      <c r="HH34" s="137"/>
      <c r="HI34" s="138"/>
      <c r="HJ34" s="138"/>
      <c r="HK34" s="138"/>
      <c r="HL34" s="138"/>
      <c r="HM34" s="139"/>
      <c r="HN34" s="6" t="str">
        <f t="shared" si="61"/>
        <v>F</v>
      </c>
      <c r="HO34" s="6">
        <f t="shared" si="62"/>
        <v>0.25</v>
      </c>
      <c r="HP34" s="1">
        <f t="shared" si="63"/>
      </c>
      <c r="HQ34" s="147">
        <f t="shared" si="69"/>
      </c>
    </row>
    <row r="35" spans="1:225" ht="13.5" thickBot="1">
      <c r="A35" s="126">
        <f>IF(Anwesenheit!A30&lt;&gt;"",Anwesenheit!A30,"")</f>
      </c>
      <c r="B35" s="127">
        <f>IF(Anwesenheit!B30&lt;&gt;"",Anwesenheit!B30,"")</f>
      </c>
      <c r="C35" s="102">
        <f>Gesamt!O31</f>
      </c>
      <c r="D35" s="137"/>
      <c r="E35" s="138"/>
      <c r="F35" s="138"/>
      <c r="G35" s="138"/>
      <c r="H35" s="138"/>
      <c r="I35" s="139"/>
      <c r="J35" s="88" t="str">
        <f t="shared" si="0"/>
        <v>F</v>
      </c>
      <c r="K35" s="17">
        <f t="shared" si="1"/>
        <v>0.25</v>
      </c>
      <c r="L35" s="18">
        <f t="shared" si="2"/>
      </c>
      <c r="M35" s="137"/>
      <c r="N35" s="138"/>
      <c r="O35" s="138"/>
      <c r="P35" s="138"/>
      <c r="Q35" s="138"/>
      <c r="R35" s="139"/>
      <c r="S35" s="19" t="str">
        <f t="shared" si="3"/>
        <v>F</v>
      </c>
      <c r="T35" s="19">
        <f t="shared" si="4"/>
        <v>0.25</v>
      </c>
      <c r="U35" s="20">
        <f t="shared" si="5"/>
      </c>
      <c r="V35" s="137"/>
      <c r="W35" s="138"/>
      <c r="X35" s="138"/>
      <c r="Y35" s="138"/>
      <c r="Z35" s="138"/>
      <c r="AA35" s="139"/>
      <c r="AB35" s="19" t="str">
        <f t="shared" si="6"/>
        <v>F</v>
      </c>
      <c r="AC35" s="19">
        <f t="shared" si="7"/>
        <v>0.25</v>
      </c>
      <c r="AD35" s="20">
        <f t="shared" si="8"/>
      </c>
      <c r="AE35" s="137"/>
      <c r="AF35" s="138"/>
      <c r="AG35" s="138"/>
      <c r="AH35" s="138"/>
      <c r="AI35" s="138"/>
      <c r="AJ35" s="139"/>
      <c r="AK35" s="75" t="str">
        <f t="shared" si="9"/>
        <v>F</v>
      </c>
      <c r="AL35" s="75">
        <f t="shared" si="10"/>
        <v>0.25</v>
      </c>
      <c r="AM35" s="75">
        <f t="shared" si="11"/>
      </c>
      <c r="AN35" s="133">
        <f t="shared" si="64"/>
      </c>
      <c r="AO35" s="137"/>
      <c r="AP35" s="138"/>
      <c r="AQ35" s="138"/>
      <c r="AR35" s="138"/>
      <c r="AS35" s="138"/>
      <c r="AT35" s="139"/>
      <c r="AU35" s="15" t="str">
        <f t="shared" si="12"/>
        <v>F</v>
      </c>
      <c r="AV35" s="15">
        <f t="shared" si="13"/>
        <v>0.25</v>
      </c>
      <c r="AW35" s="16">
        <f t="shared" si="14"/>
      </c>
      <c r="AX35" s="137"/>
      <c r="AY35" s="138"/>
      <c r="AZ35" s="138"/>
      <c r="BA35" s="138"/>
      <c r="BB35" s="138"/>
      <c r="BC35" s="139"/>
      <c r="BD35" s="15" t="str">
        <f t="shared" si="15"/>
        <v>F</v>
      </c>
      <c r="BE35" s="15">
        <f t="shared" si="16"/>
        <v>0.25</v>
      </c>
      <c r="BF35" s="16">
        <f t="shared" si="17"/>
      </c>
      <c r="BG35" s="137"/>
      <c r="BH35" s="138"/>
      <c r="BI35" s="138"/>
      <c r="BJ35" s="138"/>
      <c r="BK35" s="138"/>
      <c r="BL35" s="139"/>
      <c r="BM35" s="15" t="str">
        <f t="shared" si="18"/>
        <v>F</v>
      </c>
      <c r="BN35" s="15">
        <f t="shared" si="19"/>
        <v>0.25</v>
      </c>
      <c r="BO35" s="16">
        <f t="shared" si="20"/>
      </c>
      <c r="BP35" s="137"/>
      <c r="BQ35" s="138"/>
      <c r="BR35" s="138"/>
      <c r="BS35" s="138"/>
      <c r="BT35" s="138"/>
      <c r="BU35" s="139"/>
      <c r="BV35" s="79" t="str">
        <f t="shared" si="21"/>
        <v>F</v>
      </c>
      <c r="BW35" s="79">
        <f t="shared" si="22"/>
        <v>0.25</v>
      </c>
      <c r="BX35" s="80">
        <f t="shared" si="23"/>
      </c>
      <c r="BY35" s="147">
        <f t="shared" si="65"/>
      </c>
      <c r="BZ35" s="137"/>
      <c r="CA35" s="138"/>
      <c r="CB35" s="138"/>
      <c r="CC35" s="138"/>
      <c r="CD35" s="138"/>
      <c r="CE35" s="139"/>
      <c r="CF35" s="15" t="str">
        <f t="shared" si="24"/>
        <v>F</v>
      </c>
      <c r="CG35" s="15">
        <f t="shared" si="25"/>
        <v>0.25</v>
      </c>
      <c r="CH35" s="16">
        <f t="shared" si="26"/>
      </c>
      <c r="CI35" s="137"/>
      <c r="CJ35" s="138"/>
      <c r="CK35" s="138"/>
      <c r="CL35" s="138"/>
      <c r="CM35" s="138"/>
      <c r="CN35" s="139"/>
      <c r="CO35" s="15" t="str">
        <f t="shared" si="27"/>
        <v>F</v>
      </c>
      <c r="CP35" s="15">
        <f t="shared" si="28"/>
        <v>0.25</v>
      </c>
      <c r="CQ35" s="16">
        <f t="shared" si="29"/>
      </c>
      <c r="CR35" s="137"/>
      <c r="CS35" s="138"/>
      <c r="CT35" s="138"/>
      <c r="CU35" s="138"/>
      <c r="CV35" s="138"/>
      <c r="CW35" s="139"/>
      <c r="CX35" s="15" t="str">
        <f t="shared" si="30"/>
        <v>F</v>
      </c>
      <c r="CY35" s="15">
        <f t="shared" si="31"/>
        <v>0.25</v>
      </c>
      <c r="CZ35" s="16">
        <f t="shared" si="32"/>
      </c>
      <c r="DA35" s="137"/>
      <c r="DB35" s="138"/>
      <c r="DC35" s="138"/>
      <c r="DD35" s="138"/>
      <c r="DE35" s="138"/>
      <c r="DF35" s="139"/>
      <c r="DG35" s="6" t="str">
        <f t="shared" si="33"/>
        <v>F</v>
      </c>
      <c r="DH35" s="6">
        <f t="shared" si="34"/>
        <v>0.25</v>
      </c>
      <c r="DI35" s="1">
        <f t="shared" si="35"/>
      </c>
      <c r="DJ35" s="147">
        <f t="shared" si="66"/>
      </c>
      <c r="DK35" s="137"/>
      <c r="DL35" s="138"/>
      <c r="DM35" s="138"/>
      <c r="DN35" s="138"/>
      <c r="DO35" s="138"/>
      <c r="DP35" s="139"/>
      <c r="DQ35" s="15" t="str">
        <f t="shared" si="36"/>
        <v>F</v>
      </c>
      <c r="DR35" s="15">
        <f t="shared" si="37"/>
        <v>0.25</v>
      </c>
      <c r="DS35" s="16">
        <f t="shared" si="38"/>
      </c>
      <c r="DT35" s="137"/>
      <c r="DU35" s="138"/>
      <c r="DV35" s="138"/>
      <c r="DW35" s="138"/>
      <c r="DX35" s="138"/>
      <c r="DY35" s="139"/>
      <c r="DZ35" s="15" t="str">
        <f>IF(SUM(DT35:DY35)&lt;&gt;0,AVERAGE(DT35:DY35),"F")</f>
        <v>F</v>
      </c>
      <c r="EA35" s="15">
        <f t="shared" si="39"/>
        <v>0.25</v>
      </c>
      <c r="EB35" s="16">
        <f t="shared" si="40"/>
      </c>
      <c r="EC35" s="137"/>
      <c r="ED35" s="138"/>
      <c r="EE35" s="138"/>
      <c r="EF35" s="138"/>
      <c r="EG35" s="138"/>
      <c r="EH35" s="139"/>
      <c r="EI35" s="15" t="str">
        <f>IF(SUM(EC35:EH35)&lt;&gt;0,AVERAGE(EC35:EH35),"F")</f>
        <v>F</v>
      </c>
      <c r="EJ35" s="15">
        <f t="shared" si="41"/>
        <v>0.2</v>
      </c>
      <c r="EK35" s="16">
        <f t="shared" si="42"/>
      </c>
      <c r="EL35" s="137"/>
      <c r="EM35" s="138"/>
      <c r="EN35" s="138"/>
      <c r="EO35" s="138"/>
      <c r="EP35" s="138"/>
      <c r="EQ35" s="139"/>
      <c r="ER35" s="79" t="str">
        <f t="shared" si="43"/>
        <v>F</v>
      </c>
      <c r="ES35" s="79">
        <f t="shared" si="44"/>
        <v>0.3</v>
      </c>
      <c r="ET35" s="80">
        <f t="shared" si="45"/>
      </c>
      <c r="EU35" s="147">
        <f t="shared" si="67"/>
      </c>
      <c r="EV35" s="137"/>
      <c r="EW35" s="138"/>
      <c r="EX35" s="138"/>
      <c r="EY35" s="138"/>
      <c r="EZ35" s="138"/>
      <c r="FA35" s="139"/>
      <c r="FB35" s="15" t="str">
        <f>IF(SUM(EV35:FA35)&lt;&gt;0,AVERAGE(EV35:FA35),"F")</f>
        <v>F</v>
      </c>
      <c r="FC35" s="15">
        <f t="shared" si="46"/>
        <v>0.25</v>
      </c>
      <c r="FD35" s="16">
        <f t="shared" si="47"/>
      </c>
      <c r="FE35" s="137"/>
      <c r="FF35" s="138"/>
      <c r="FG35" s="138"/>
      <c r="FH35" s="138"/>
      <c r="FI35" s="138"/>
      <c r="FJ35" s="139"/>
      <c r="FK35" s="15" t="str">
        <f>IF(SUM(FE35:FJ35)&lt;&gt;0,AVERAGE(FE35:FJ35),"F")</f>
        <v>F</v>
      </c>
      <c r="FL35" s="15">
        <f t="shared" si="48"/>
        <v>0.25</v>
      </c>
      <c r="FM35" s="16">
        <f t="shared" si="49"/>
      </c>
      <c r="FN35" s="137"/>
      <c r="FO35" s="138"/>
      <c r="FP35" s="138"/>
      <c r="FQ35" s="138"/>
      <c r="FR35" s="138"/>
      <c r="FS35" s="139"/>
      <c r="FT35" s="15" t="str">
        <f>IF(SUM(FN35:FS35)&lt;&gt;0,AVERAGE(FN35:FS35),"F")</f>
        <v>F</v>
      </c>
      <c r="FU35" s="15">
        <f t="shared" si="50"/>
        <v>0.25</v>
      </c>
      <c r="FV35" s="16">
        <f t="shared" si="51"/>
      </c>
      <c r="FW35" s="137"/>
      <c r="FX35" s="138"/>
      <c r="FY35" s="138"/>
      <c r="FZ35" s="138"/>
      <c r="GA35" s="138"/>
      <c r="GB35" s="139"/>
      <c r="GC35" s="79" t="str">
        <f t="shared" si="52"/>
        <v>F</v>
      </c>
      <c r="GD35" s="79">
        <f t="shared" si="53"/>
        <v>0.25</v>
      </c>
      <c r="GE35" s="80">
        <f t="shared" si="54"/>
      </c>
      <c r="GF35" s="151">
        <f t="shared" si="68"/>
      </c>
      <c r="GG35" s="137"/>
      <c r="GH35" s="138"/>
      <c r="GI35" s="138"/>
      <c r="GJ35" s="138"/>
      <c r="GK35" s="138"/>
      <c r="GL35" s="139"/>
      <c r="GM35" s="15" t="str">
        <f>IF(SUM(GG35:GL35)&lt;&gt;0,AVERAGE(GG35:GL35),"F")</f>
        <v>F</v>
      </c>
      <c r="GN35" s="15">
        <f t="shared" si="55"/>
        <v>0.25</v>
      </c>
      <c r="GO35" s="16">
        <f t="shared" si="56"/>
      </c>
      <c r="GP35" s="137"/>
      <c r="GQ35" s="138"/>
      <c r="GR35" s="138"/>
      <c r="GS35" s="138"/>
      <c r="GT35" s="138"/>
      <c r="GU35" s="139"/>
      <c r="GV35" s="15" t="str">
        <f>IF(SUM(GP35:GU35)&lt;&gt;0,AVERAGE(GP35:GU35),"F")</f>
        <v>F</v>
      </c>
      <c r="GW35" s="15">
        <f t="shared" si="57"/>
        <v>0.25</v>
      </c>
      <c r="GX35" s="16">
        <f t="shared" si="58"/>
      </c>
      <c r="GY35" s="137"/>
      <c r="GZ35" s="138"/>
      <c r="HA35" s="138"/>
      <c r="HB35" s="138"/>
      <c r="HC35" s="138"/>
      <c r="HD35" s="139"/>
      <c r="HE35" s="15" t="str">
        <f>IF(SUM(GY35:HD35)&lt;&gt;0,AVERAGE(GY35:HD35),"F")</f>
        <v>F</v>
      </c>
      <c r="HF35" s="15">
        <f t="shared" si="59"/>
        <v>0.25</v>
      </c>
      <c r="HG35" s="16">
        <f t="shared" si="60"/>
      </c>
      <c r="HH35" s="137"/>
      <c r="HI35" s="138"/>
      <c r="HJ35" s="138"/>
      <c r="HK35" s="138"/>
      <c r="HL35" s="138"/>
      <c r="HM35" s="139"/>
      <c r="HN35" s="6" t="str">
        <f t="shared" si="61"/>
        <v>F</v>
      </c>
      <c r="HO35" s="6">
        <f t="shared" si="62"/>
        <v>0.25</v>
      </c>
      <c r="HP35" s="1">
        <f t="shared" si="63"/>
      </c>
      <c r="HQ35" s="147">
        <f t="shared" si="69"/>
      </c>
    </row>
    <row r="36" spans="1:225" ht="13.5" thickBot="1">
      <c r="A36" s="126">
        <f>IF(Anwesenheit!A31&lt;&gt;"",Anwesenheit!A31,"")</f>
      </c>
      <c r="B36" s="127">
        <f>IF(Anwesenheit!B31&lt;&gt;"",Anwesenheit!B31,"")</f>
      </c>
      <c r="C36" s="102">
        <f>Gesamt!O32</f>
      </c>
      <c r="D36" s="137"/>
      <c r="E36" s="138"/>
      <c r="F36" s="138"/>
      <c r="G36" s="138"/>
      <c r="H36" s="138"/>
      <c r="I36" s="139"/>
      <c r="J36" s="88" t="str">
        <f t="shared" si="0"/>
        <v>F</v>
      </c>
      <c r="K36" s="17">
        <f t="shared" si="1"/>
        <v>0.25</v>
      </c>
      <c r="L36" s="18">
        <f t="shared" si="2"/>
      </c>
      <c r="M36" s="137"/>
      <c r="N36" s="138"/>
      <c r="O36" s="138"/>
      <c r="P36" s="138"/>
      <c r="Q36" s="138"/>
      <c r="R36" s="139"/>
      <c r="S36" s="19" t="str">
        <f t="shared" si="3"/>
        <v>F</v>
      </c>
      <c r="T36" s="19">
        <f t="shared" si="4"/>
        <v>0.25</v>
      </c>
      <c r="U36" s="20">
        <f t="shared" si="5"/>
      </c>
      <c r="V36" s="137"/>
      <c r="W36" s="138"/>
      <c r="X36" s="138"/>
      <c r="Y36" s="138"/>
      <c r="Z36" s="138"/>
      <c r="AA36" s="139"/>
      <c r="AB36" s="19" t="str">
        <f t="shared" si="6"/>
        <v>F</v>
      </c>
      <c r="AC36" s="19">
        <f t="shared" si="7"/>
        <v>0.25</v>
      </c>
      <c r="AD36" s="20">
        <f t="shared" si="8"/>
      </c>
      <c r="AE36" s="137"/>
      <c r="AF36" s="138"/>
      <c r="AG36" s="138"/>
      <c r="AH36" s="138"/>
      <c r="AI36" s="138"/>
      <c r="AJ36" s="139"/>
      <c r="AK36" s="75" t="str">
        <f t="shared" si="9"/>
        <v>F</v>
      </c>
      <c r="AL36" s="75">
        <f t="shared" si="10"/>
        <v>0.25</v>
      </c>
      <c r="AM36" s="75">
        <f t="shared" si="11"/>
      </c>
      <c r="AN36" s="133">
        <f t="shared" si="64"/>
      </c>
      <c r="AO36" s="137"/>
      <c r="AP36" s="138"/>
      <c r="AQ36" s="138"/>
      <c r="AR36" s="138"/>
      <c r="AS36" s="138"/>
      <c r="AT36" s="139"/>
      <c r="AU36" s="15" t="str">
        <f t="shared" si="12"/>
        <v>F</v>
      </c>
      <c r="AV36" s="15">
        <f t="shared" si="13"/>
        <v>0.25</v>
      </c>
      <c r="AW36" s="16">
        <f t="shared" si="14"/>
      </c>
      <c r="AX36" s="137"/>
      <c r="AY36" s="138"/>
      <c r="AZ36" s="138"/>
      <c r="BA36" s="138"/>
      <c r="BB36" s="138"/>
      <c r="BC36" s="139"/>
      <c r="BD36" s="15" t="str">
        <f t="shared" si="15"/>
        <v>F</v>
      </c>
      <c r="BE36" s="15">
        <f t="shared" si="16"/>
        <v>0.25</v>
      </c>
      <c r="BF36" s="16">
        <f t="shared" si="17"/>
      </c>
      <c r="BG36" s="137"/>
      <c r="BH36" s="138"/>
      <c r="BI36" s="138"/>
      <c r="BJ36" s="138"/>
      <c r="BK36" s="138"/>
      <c r="BL36" s="139"/>
      <c r="BM36" s="15" t="str">
        <f t="shared" si="18"/>
        <v>F</v>
      </c>
      <c r="BN36" s="15">
        <f t="shared" si="19"/>
        <v>0.25</v>
      </c>
      <c r="BO36" s="16">
        <f t="shared" si="20"/>
      </c>
      <c r="BP36" s="137"/>
      <c r="BQ36" s="138"/>
      <c r="BR36" s="138"/>
      <c r="BS36" s="138"/>
      <c r="BT36" s="138"/>
      <c r="BU36" s="139"/>
      <c r="BV36" s="79" t="str">
        <f t="shared" si="21"/>
        <v>F</v>
      </c>
      <c r="BW36" s="79">
        <f t="shared" si="22"/>
        <v>0.25</v>
      </c>
      <c r="BX36" s="80">
        <f t="shared" si="23"/>
      </c>
      <c r="BY36" s="147">
        <f t="shared" si="65"/>
      </c>
      <c r="BZ36" s="137"/>
      <c r="CA36" s="138"/>
      <c r="CB36" s="138"/>
      <c r="CC36" s="138"/>
      <c r="CD36" s="138"/>
      <c r="CE36" s="139"/>
      <c r="CF36" s="15" t="str">
        <f t="shared" si="24"/>
        <v>F</v>
      </c>
      <c r="CG36" s="15">
        <f t="shared" si="25"/>
        <v>0.25</v>
      </c>
      <c r="CH36" s="16">
        <f t="shared" si="26"/>
      </c>
      <c r="CI36" s="137"/>
      <c r="CJ36" s="138"/>
      <c r="CK36" s="138"/>
      <c r="CL36" s="138"/>
      <c r="CM36" s="138"/>
      <c r="CN36" s="139"/>
      <c r="CO36" s="15" t="str">
        <f t="shared" si="27"/>
        <v>F</v>
      </c>
      <c r="CP36" s="15">
        <f t="shared" si="28"/>
        <v>0.25</v>
      </c>
      <c r="CQ36" s="16">
        <f t="shared" si="29"/>
      </c>
      <c r="CR36" s="137"/>
      <c r="CS36" s="138"/>
      <c r="CT36" s="138"/>
      <c r="CU36" s="138"/>
      <c r="CV36" s="138"/>
      <c r="CW36" s="139"/>
      <c r="CX36" s="15" t="str">
        <f t="shared" si="30"/>
        <v>F</v>
      </c>
      <c r="CY36" s="15">
        <f t="shared" si="31"/>
        <v>0.25</v>
      </c>
      <c r="CZ36" s="16">
        <f t="shared" si="32"/>
      </c>
      <c r="DA36" s="137"/>
      <c r="DB36" s="138"/>
      <c r="DC36" s="138"/>
      <c r="DD36" s="138"/>
      <c r="DE36" s="138"/>
      <c r="DF36" s="139"/>
      <c r="DG36" s="6" t="str">
        <f t="shared" si="33"/>
        <v>F</v>
      </c>
      <c r="DH36" s="6">
        <f t="shared" si="34"/>
        <v>0.25</v>
      </c>
      <c r="DI36" s="1">
        <f t="shared" si="35"/>
      </c>
      <c r="DJ36" s="147">
        <f t="shared" si="66"/>
      </c>
      <c r="DK36" s="137"/>
      <c r="DL36" s="138"/>
      <c r="DM36" s="138"/>
      <c r="DN36" s="138"/>
      <c r="DO36" s="138"/>
      <c r="DP36" s="139"/>
      <c r="DQ36" s="15" t="str">
        <f t="shared" si="36"/>
        <v>F</v>
      </c>
      <c r="DR36" s="15">
        <f t="shared" si="37"/>
        <v>0.25</v>
      </c>
      <c r="DS36" s="16">
        <f t="shared" si="38"/>
      </c>
      <c r="DT36" s="137"/>
      <c r="DU36" s="138"/>
      <c r="DV36" s="138"/>
      <c r="DW36" s="138"/>
      <c r="DX36" s="138"/>
      <c r="DY36" s="139"/>
      <c r="DZ36" s="15" t="str">
        <f>IF(SUM(DT36:DY36)&lt;&gt;0,AVERAGE(DT36:DY36),"F")</f>
        <v>F</v>
      </c>
      <c r="EA36" s="15">
        <f t="shared" si="39"/>
        <v>0.25</v>
      </c>
      <c r="EB36" s="16">
        <f t="shared" si="40"/>
      </c>
      <c r="EC36" s="137"/>
      <c r="ED36" s="138"/>
      <c r="EE36" s="138"/>
      <c r="EF36" s="138"/>
      <c r="EG36" s="138"/>
      <c r="EH36" s="139"/>
      <c r="EI36" s="15" t="str">
        <f>IF(SUM(EC36:EH36)&lt;&gt;0,AVERAGE(EC36:EH36),"F")</f>
        <v>F</v>
      </c>
      <c r="EJ36" s="15">
        <f t="shared" si="41"/>
        <v>0.2</v>
      </c>
      <c r="EK36" s="16">
        <f t="shared" si="42"/>
      </c>
      <c r="EL36" s="137"/>
      <c r="EM36" s="138"/>
      <c r="EN36" s="138"/>
      <c r="EO36" s="138"/>
      <c r="EP36" s="138"/>
      <c r="EQ36" s="139"/>
      <c r="ER36" s="79" t="str">
        <f t="shared" si="43"/>
        <v>F</v>
      </c>
      <c r="ES36" s="79">
        <f t="shared" si="44"/>
        <v>0.3</v>
      </c>
      <c r="ET36" s="80">
        <f t="shared" si="45"/>
      </c>
      <c r="EU36" s="147">
        <f t="shared" si="67"/>
      </c>
      <c r="EV36" s="137"/>
      <c r="EW36" s="138"/>
      <c r="EX36" s="138"/>
      <c r="EY36" s="138"/>
      <c r="EZ36" s="138"/>
      <c r="FA36" s="139"/>
      <c r="FB36" s="15" t="str">
        <f>IF(SUM(EV36:FA36)&lt;&gt;0,AVERAGE(EV36:FA36),"F")</f>
        <v>F</v>
      </c>
      <c r="FC36" s="15">
        <f t="shared" si="46"/>
        <v>0.25</v>
      </c>
      <c r="FD36" s="16">
        <f t="shared" si="47"/>
      </c>
      <c r="FE36" s="137"/>
      <c r="FF36" s="138"/>
      <c r="FG36" s="138"/>
      <c r="FH36" s="138"/>
      <c r="FI36" s="138"/>
      <c r="FJ36" s="139"/>
      <c r="FK36" s="15" t="str">
        <f>IF(SUM(FE36:FJ36)&lt;&gt;0,AVERAGE(FE36:FJ36),"F")</f>
        <v>F</v>
      </c>
      <c r="FL36" s="15">
        <f t="shared" si="48"/>
        <v>0.25</v>
      </c>
      <c r="FM36" s="16">
        <f t="shared" si="49"/>
      </c>
      <c r="FN36" s="137"/>
      <c r="FO36" s="138"/>
      <c r="FP36" s="138"/>
      <c r="FQ36" s="138"/>
      <c r="FR36" s="138"/>
      <c r="FS36" s="139"/>
      <c r="FT36" s="15" t="str">
        <f>IF(SUM(FN36:FS36)&lt;&gt;0,AVERAGE(FN36:FS36),"F")</f>
        <v>F</v>
      </c>
      <c r="FU36" s="15">
        <f t="shared" si="50"/>
        <v>0.25</v>
      </c>
      <c r="FV36" s="16">
        <f t="shared" si="51"/>
      </c>
      <c r="FW36" s="137"/>
      <c r="FX36" s="138"/>
      <c r="FY36" s="138"/>
      <c r="FZ36" s="138"/>
      <c r="GA36" s="138"/>
      <c r="GB36" s="139"/>
      <c r="GC36" s="79" t="str">
        <f t="shared" si="52"/>
        <v>F</v>
      </c>
      <c r="GD36" s="79">
        <f t="shared" si="53"/>
        <v>0.25</v>
      </c>
      <c r="GE36" s="80">
        <f t="shared" si="54"/>
      </c>
      <c r="GF36" s="151">
        <f t="shared" si="68"/>
      </c>
      <c r="GG36" s="137"/>
      <c r="GH36" s="138"/>
      <c r="GI36" s="138"/>
      <c r="GJ36" s="138"/>
      <c r="GK36" s="138"/>
      <c r="GL36" s="139"/>
      <c r="GM36" s="15" t="str">
        <f>IF(SUM(GG36:GL36)&lt;&gt;0,AVERAGE(GG36:GL36),"F")</f>
        <v>F</v>
      </c>
      <c r="GN36" s="15">
        <f t="shared" si="55"/>
        <v>0.25</v>
      </c>
      <c r="GO36" s="16">
        <f t="shared" si="56"/>
      </c>
      <c r="GP36" s="137"/>
      <c r="GQ36" s="138"/>
      <c r="GR36" s="138"/>
      <c r="GS36" s="138"/>
      <c r="GT36" s="138"/>
      <c r="GU36" s="139"/>
      <c r="GV36" s="15" t="str">
        <f>IF(SUM(GP36:GU36)&lt;&gt;0,AVERAGE(GP36:GU36),"F")</f>
        <v>F</v>
      </c>
      <c r="GW36" s="15">
        <f t="shared" si="57"/>
        <v>0.25</v>
      </c>
      <c r="GX36" s="16">
        <f t="shared" si="58"/>
      </c>
      <c r="GY36" s="137"/>
      <c r="GZ36" s="138"/>
      <c r="HA36" s="138"/>
      <c r="HB36" s="138"/>
      <c r="HC36" s="138"/>
      <c r="HD36" s="139"/>
      <c r="HE36" s="15" t="str">
        <f>IF(SUM(GY36:HD36)&lt;&gt;0,AVERAGE(GY36:HD36),"F")</f>
        <v>F</v>
      </c>
      <c r="HF36" s="15">
        <f t="shared" si="59"/>
        <v>0.25</v>
      </c>
      <c r="HG36" s="16">
        <f t="shared" si="60"/>
      </c>
      <c r="HH36" s="137"/>
      <c r="HI36" s="138"/>
      <c r="HJ36" s="138"/>
      <c r="HK36" s="138"/>
      <c r="HL36" s="138"/>
      <c r="HM36" s="139"/>
      <c r="HN36" s="6" t="str">
        <f t="shared" si="61"/>
        <v>F</v>
      </c>
      <c r="HO36" s="6">
        <f t="shared" si="62"/>
        <v>0.25</v>
      </c>
      <c r="HP36" s="1">
        <f t="shared" si="63"/>
      </c>
      <c r="HQ36" s="147">
        <f t="shared" si="69"/>
      </c>
    </row>
    <row r="37" spans="1:225" ht="13.5" thickBot="1">
      <c r="A37" s="126">
        <f>IF(Anwesenheit!A32&lt;&gt;"",Anwesenheit!A32,"")</f>
      </c>
      <c r="B37" s="127">
        <f>IF(Anwesenheit!B32&lt;&gt;"",Anwesenheit!B32,"")</f>
      </c>
      <c r="C37" s="102">
        <f>Gesamt!O33</f>
      </c>
      <c r="D37" s="137"/>
      <c r="E37" s="138"/>
      <c r="F37" s="138"/>
      <c r="G37" s="138"/>
      <c r="H37" s="138"/>
      <c r="I37" s="139"/>
      <c r="J37" s="88" t="str">
        <f t="shared" si="0"/>
        <v>F</v>
      </c>
      <c r="K37" s="17">
        <f t="shared" si="1"/>
        <v>0.25</v>
      </c>
      <c r="L37" s="18">
        <f t="shared" si="2"/>
      </c>
      <c r="M37" s="137"/>
      <c r="N37" s="138"/>
      <c r="O37" s="138"/>
      <c r="P37" s="138"/>
      <c r="Q37" s="138"/>
      <c r="R37" s="139"/>
      <c r="S37" s="19" t="str">
        <f t="shared" si="3"/>
        <v>F</v>
      </c>
      <c r="T37" s="19">
        <f t="shared" si="4"/>
        <v>0.25</v>
      </c>
      <c r="U37" s="20">
        <f t="shared" si="5"/>
      </c>
      <c r="V37" s="137"/>
      <c r="W37" s="138"/>
      <c r="X37" s="138"/>
      <c r="Y37" s="138"/>
      <c r="Z37" s="138"/>
      <c r="AA37" s="139"/>
      <c r="AB37" s="19" t="str">
        <f t="shared" si="6"/>
        <v>F</v>
      </c>
      <c r="AC37" s="19">
        <f t="shared" si="7"/>
        <v>0.25</v>
      </c>
      <c r="AD37" s="20">
        <f t="shared" si="8"/>
      </c>
      <c r="AE37" s="137"/>
      <c r="AF37" s="138"/>
      <c r="AG37" s="138"/>
      <c r="AH37" s="138"/>
      <c r="AI37" s="138"/>
      <c r="AJ37" s="139"/>
      <c r="AK37" s="75" t="str">
        <f t="shared" si="9"/>
        <v>F</v>
      </c>
      <c r="AL37" s="75">
        <f t="shared" si="10"/>
        <v>0.25</v>
      </c>
      <c r="AM37" s="75">
        <f t="shared" si="11"/>
      </c>
      <c r="AN37" s="133">
        <f t="shared" si="64"/>
      </c>
      <c r="AO37" s="137"/>
      <c r="AP37" s="138"/>
      <c r="AQ37" s="138"/>
      <c r="AR37" s="138"/>
      <c r="AS37" s="138"/>
      <c r="AT37" s="139"/>
      <c r="AU37" s="15" t="str">
        <f t="shared" si="12"/>
        <v>F</v>
      </c>
      <c r="AV37" s="15">
        <f t="shared" si="13"/>
        <v>0.25</v>
      </c>
      <c r="AW37" s="16">
        <f t="shared" si="14"/>
      </c>
      <c r="AX37" s="137"/>
      <c r="AY37" s="138"/>
      <c r="AZ37" s="138"/>
      <c r="BA37" s="138"/>
      <c r="BB37" s="138"/>
      <c r="BC37" s="139"/>
      <c r="BD37" s="15" t="str">
        <f t="shared" si="15"/>
        <v>F</v>
      </c>
      <c r="BE37" s="15">
        <f t="shared" si="16"/>
        <v>0.25</v>
      </c>
      <c r="BF37" s="16">
        <f t="shared" si="17"/>
      </c>
      <c r="BG37" s="137"/>
      <c r="BH37" s="138"/>
      <c r="BI37" s="138"/>
      <c r="BJ37" s="138"/>
      <c r="BK37" s="138"/>
      <c r="BL37" s="139"/>
      <c r="BM37" s="15" t="str">
        <f t="shared" si="18"/>
        <v>F</v>
      </c>
      <c r="BN37" s="15">
        <f t="shared" si="19"/>
        <v>0.25</v>
      </c>
      <c r="BO37" s="16">
        <f t="shared" si="20"/>
      </c>
      <c r="BP37" s="137"/>
      <c r="BQ37" s="138"/>
      <c r="BR37" s="138"/>
      <c r="BS37" s="138"/>
      <c r="BT37" s="138"/>
      <c r="BU37" s="139"/>
      <c r="BV37" s="79" t="str">
        <f t="shared" si="21"/>
        <v>F</v>
      </c>
      <c r="BW37" s="79">
        <f t="shared" si="22"/>
        <v>0.25</v>
      </c>
      <c r="BX37" s="80">
        <f t="shared" si="23"/>
      </c>
      <c r="BY37" s="147">
        <f t="shared" si="65"/>
      </c>
      <c r="BZ37" s="137"/>
      <c r="CA37" s="138"/>
      <c r="CB37" s="138"/>
      <c r="CC37" s="138"/>
      <c r="CD37" s="138"/>
      <c r="CE37" s="139"/>
      <c r="CF37" s="15" t="str">
        <f t="shared" si="24"/>
        <v>F</v>
      </c>
      <c r="CG37" s="15">
        <f t="shared" si="25"/>
        <v>0.25</v>
      </c>
      <c r="CH37" s="16">
        <f t="shared" si="26"/>
      </c>
      <c r="CI37" s="137"/>
      <c r="CJ37" s="138"/>
      <c r="CK37" s="138"/>
      <c r="CL37" s="138"/>
      <c r="CM37" s="138"/>
      <c r="CN37" s="139"/>
      <c r="CO37" s="15" t="str">
        <f t="shared" si="27"/>
        <v>F</v>
      </c>
      <c r="CP37" s="15">
        <f t="shared" si="28"/>
        <v>0.25</v>
      </c>
      <c r="CQ37" s="16">
        <f t="shared" si="29"/>
      </c>
      <c r="CR37" s="137"/>
      <c r="CS37" s="138"/>
      <c r="CT37" s="138"/>
      <c r="CU37" s="138"/>
      <c r="CV37" s="138"/>
      <c r="CW37" s="139"/>
      <c r="CX37" s="15" t="str">
        <f t="shared" si="30"/>
        <v>F</v>
      </c>
      <c r="CY37" s="15">
        <f t="shared" si="31"/>
        <v>0.25</v>
      </c>
      <c r="CZ37" s="16">
        <f t="shared" si="32"/>
      </c>
      <c r="DA37" s="137"/>
      <c r="DB37" s="138"/>
      <c r="DC37" s="138"/>
      <c r="DD37" s="138"/>
      <c r="DE37" s="138"/>
      <c r="DF37" s="139"/>
      <c r="DG37" s="6" t="str">
        <f t="shared" si="33"/>
        <v>F</v>
      </c>
      <c r="DH37" s="6">
        <f t="shared" si="34"/>
        <v>0.25</v>
      </c>
      <c r="DI37" s="1">
        <f t="shared" si="35"/>
      </c>
      <c r="DJ37" s="147">
        <f t="shared" si="66"/>
      </c>
      <c r="DK37" s="137"/>
      <c r="DL37" s="138"/>
      <c r="DM37" s="138"/>
      <c r="DN37" s="138"/>
      <c r="DO37" s="138"/>
      <c r="DP37" s="139"/>
      <c r="DQ37" s="15" t="str">
        <f t="shared" si="36"/>
        <v>F</v>
      </c>
      <c r="DR37" s="15">
        <f t="shared" si="37"/>
        <v>0.25</v>
      </c>
      <c r="DS37" s="16">
        <f t="shared" si="38"/>
      </c>
      <c r="DT37" s="137"/>
      <c r="DU37" s="138"/>
      <c r="DV37" s="138"/>
      <c r="DW37" s="138"/>
      <c r="DX37" s="138"/>
      <c r="DY37" s="139"/>
      <c r="DZ37" s="15" t="str">
        <f>IF(SUM(DT37:DY37)&lt;&gt;0,AVERAGE(DT37:DY37),"F")</f>
        <v>F</v>
      </c>
      <c r="EA37" s="15">
        <f t="shared" si="39"/>
        <v>0.25</v>
      </c>
      <c r="EB37" s="16">
        <f t="shared" si="40"/>
      </c>
      <c r="EC37" s="137"/>
      <c r="ED37" s="138"/>
      <c r="EE37" s="138"/>
      <c r="EF37" s="138"/>
      <c r="EG37" s="138"/>
      <c r="EH37" s="139"/>
      <c r="EI37" s="15" t="str">
        <f>IF(SUM(EC37:EH37)&lt;&gt;0,AVERAGE(EC37:EH37),"F")</f>
        <v>F</v>
      </c>
      <c r="EJ37" s="15">
        <f t="shared" si="41"/>
        <v>0.2</v>
      </c>
      <c r="EK37" s="16">
        <f t="shared" si="42"/>
      </c>
      <c r="EL37" s="137"/>
      <c r="EM37" s="138"/>
      <c r="EN37" s="138"/>
      <c r="EO37" s="138"/>
      <c r="EP37" s="138"/>
      <c r="EQ37" s="139"/>
      <c r="ER37" s="79" t="str">
        <f t="shared" si="43"/>
        <v>F</v>
      </c>
      <c r="ES37" s="79">
        <f t="shared" si="44"/>
        <v>0.3</v>
      </c>
      <c r="ET37" s="80">
        <f t="shared" si="45"/>
      </c>
      <c r="EU37" s="147">
        <f t="shared" si="67"/>
      </c>
      <c r="EV37" s="137"/>
      <c r="EW37" s="138"/>
      <c r="EX37" s="138"/>
      <c r="EY37" s="138"/>
      <c r="EZ37" s="138"/>
      <c r="FA37" s="139"/>
      <c r="FB37" s="15" t="str">
        <f>IF(SUM(EV37:FA37)&lt;&gt;0,AVERAGE(EV37:FA37),"F")</f>
        <v>F</v>
      </c>
      <c r="FC37" s="15">
        <f t="shared" si="46"/>
        <v>0.25</v>
      </c>
      <c r="FD37" s="16">
        <f t="shared" si="47"/>
      </c>
      <c r="FE37" s="137"/>
      <c r="FF37" s="138"/>
      <c r="FG37" s="138"/>
      <c r="FH37" s="138"/>
      <c r="FI37" s="138"/>
      <c r="FJ37" s="139"/>
      <c r="FK37" s="15" t="str">
        <f>IF(SUM(FE37:FJ37)&lt;&gt;0,AVERAGE(FE37:FJ37),"F")</f>
        <v>F</v>
      </c>
      <c r="FL37" s="15">
        <f t="shared" si="48"/>
        <v>0.25</v>
      </c>
      <c r="FM37" s="16">
        <f t="shared" si="49"/>
      </c>
      <c r="FN37" s="137"/>
      <c r="FO37" s="138"/>
      <c r="FP37" s="138"/>
      <c r="FQ37" s="138"/>
      <c r="FR37" s="138"/>
      <c r="FS37" s="139"/>
      <c r="FT37" s="15" t="str">
        <f>IF(SUM(FN37:FS37)&lt;&gt;0,AVERAGE(FN37:FS37),"F")</f>
        <v>F</v>
      </c>
      <c r="FU37" s="15">
        <f t="shared" si="50"/>
        <v>0.25</v>
      </c>
      <c r="FV37" s="16">
        <f t="shared" si="51"/>
      </c>
      <c r="FW37" s="137"/>
      <c r="FX37" s="138"/>
      <c r="FY37" s="138"/>
      <c r="FZ37" s="138"/>
      <c r="GA37" s="138"/>
      <c r="GB37" s="139"/>
      <c r="GC37" s="79" t="str">
        <f t="shared" si="52"/>
        <v>F</v>
      </c>
      <c r="GD37" s="79">
        <f t="shared" si="53"/>
        <v>0.25</v>
      </c>
      <c r="GE37" s="80">
        <f t="shared" si="54"/>
      </c>
      <c r="GF37" s="151">
        <f t="shared" si="68"/>
      </c>
      <c r="GG37" s="137"/>
      <c r="GH37" s="138"/>
      <c r="GI37" s="138"/>
      <c r="GJ37" s="138"/>
      <c r="GK37" s="138"/>
      <c r="GL37" s="139"/>
      <c r="GM37" s="15" t="str">
        <f>IF(SUM(GG37:GL37)&lt;&gt;0,AVERAGE(GG37:GL37),"F")</f>
        <v>F</v>
      </c>
      <c r="GN37" s="15">
        <f t="shared" si="55"/>
        <v>0.25</v>
      </c>
      <c r="GO37" s="16">
        <f t="shared" si="56"/>
      </c>
      <c r="GP37" s="137"/>
      <c r="GQ37" s="138"/>
      <c r="GR37" s="138"/>
      <c r="GS37" s="138"/>
      <c r="GT37" s="138"/>
      <c r="GU37" s="139"/>
      <c r="GV37" s="15" t="str">
        <f>IF(SUM(GP37:GU37)&lt;&gt;0,AVERAGE(GP37:GU37),"F")</f>
        <v>F</v>
      </c>
      <c r="GW37" s="15">
        <f t="shared" si="57"/>
        <v>0.25</v>
      </c>
      <c r="GX37" s="16">
        <f t="shared" si="58"/>
      </c>
      <c r="GY37" s="137"/>
      <c r="GZ37" s="138"/>
      <c r="HA37" s="138"/>
      <c r="HB37" s="138"/>
      <c r="HC37" s="138"/>
      <c r="HD37" s="139"/>
      <c r="HE37" s="15" t="str">
        <f>IF(SUM(GY37:HD37)&lt;&gt;0,AVERAGE(GY37:HD37),"F")</f>
        <v>F</v>
      </c>
      <c r="HF37" s="15">
        <f t="shared" si="59"/>
        <v>0.25</v>
      </c>
      <c r="HG37" s="16">
        <f t="shared" si="60"/>
      </c>
      <c r="HH37" s="137"/>
      <c r="HI37" s="138"/>
      <c r="HJ37" s="138"/>
      <c r="HK37" s="138"/>
      <c r="HL37" s="138"/>
      <c r="HM37" s="139"/>
      <c r="HN37" s="6" t="str">
        <f t="shared" si="61"/>
        <v>F</v>
      </c>
      <c r="HO37" s="6">
        <f t="shared" si="62"/>
        <v>0.25</v>
      </c>
      <c r="HP37" s="1">
        <f t="shared" si="63"/>
      </c>
      <c r="HQ37" s="147">
        <f t="shared" si="69"/>
      </c>
    </row>
    <row r="38" spans="1:225" ht="13.5" thickBot="1">
      <c r="A38" s="126">
        <f>IF(Anwesenheit!A33&lt;&gt;"",Anwesenheit!A33,"")</f>
      </c>
      <c r="B38" s="127">
        <f>IF(Anwesenheit!B33&lt;&gt;"",Anwesenheit!B33,"")</f>
      </c>
      <c r="C38" s="102">
        <f>Gesamt!O34</f>
      </c>
      <c r="D38" s="137"/>
      <c r="E38" s="138"/>
      <c r="F38" s="138"/>
      <c r="G38" s="138"/>
      <c r="H38" s="138"/>
      <c r="I38" s="139"/>
      <c r="J38" s="88" t="str">
        <f t="shared" si="0"/>
        <v>F</v>
      </c>
      <c r="K38" s="17">
        <f t="shared" si="1"/>
        <v>0.25</v>
      </c>
      <c r="L38" s="18">
        <f t="shared" si="2"/>
      </c>
      <c r="M38" s="137"/>
      <c r="N38" s="138"/>
      <c r="O38" s="138"/>
      <c r="P38" s="138"/>
      <c r="Q38" s="138"/>
      <c r="R38" s="139"/>
      <c r="S38" s="19" t="str">
        <f t="shared" si="3"/>
        <v>F</v>
      </c>
      <c r="T38" s="19">
        <f t="shared" si="4"/>
        <v>0.25</v>
      </c>
      <c r="U38" s="20">
        <f t="shared" si="5"/>
      </c>
      <c r="V38" s="137"/>
      <c r="W38" s="138"/>
      <c r="X38" s="138"/>
      <c r="Y38" s="138"/>
      <c r="Z38" s="138"/>
      <c r="AA38" s="139"/>
      <c r="AB38" s="19" t="str">
        <f t="shared" si="6"/>
        <v>F</v>
      </c>
      <c r="AC38" s="19">
        <f t="shared" si="7"/>
        <v>0.25</v>
      </c>
      <c r="AD38" s="20">
        <f t="shared" si="8"/>
      </c>
      <c r="AE38" s="137"/>
      <c r="AF38" s="138"/>
      <c r="AG38" s="138"/>
      <c r="AH38" s="138"/>
      <c r="AI38" s="138"/>
      <c r="AJ38" s="139"/>
      <c r="AK38" s="75" t="str">
        <f t="shared" si="9"/>
        <v>F</v>
      </c>
      <c r="AL38" s="75">
        <f t="shared" si="10"/>
        <v>0.25</v>
      </c>
      <c r="AM38" s="75">
        <f t="shared" si="11"/>
      </c>
      <c r="AN38" s="133">
        <f t="shared" si="64"/>
      </c>
      <c r="AO38" s="137"/>
      <c r="AP38" s="138"/>
      <c r="AQ38" s="138"/>
      <c r="AR38" s="138"/>
      <c r="AS38" s="138"/>
      <c r="AT38" s="139"/>
      <c r="AU38" s="15" t="str">
        <f t="shared" si="12"/>
        <v>F</v>
      </c>
      <c r="AV38" s="15">
        <f t="shared" si="13"/>
        <v>0.25</v>
      </c>
      <c r="AW38" s="16">
        <f t="shared" si="14"/>
      </c>
      <c r="AX38" s="137"/>
      <c r="AY38" s="138"/>
      <c r="AZ38" s="138"/>
      <c r="BA38" s="138"/>
      <c r="BB38" s="138"/>
      <c r="BC38" s="139"/>
      <c r="BD38" s="15" t="str">
        <f t="shared" si="15"/>
        <v>F</v>
      </c>
      <c r="BE38" s="15">
        <f t="shared" si="16"/>
        <v>0.25</v>
      </c>
      <c r="BF38" s="16">
        <f t="shared" si="17"/>
      </c>
      <c r="BG38" s="137"/>
      <c r="BH38" s="138"/>
      <c r="BI38" s="138"/>
      <c r="BJ38" s="138"/>
      <c r="BK38" s="138"/>
      <c r="BL38" s="139"/>
      <c r="BM38" s="15" t="str">
        <f t="shared" si="18"/>
        <v>F</v>
      </c>
      <c r="BN38" s="15">
        <f t="shared" si="19"/>
        <v>0.25</v>
      </c>
      <c r="BO38" s="16">
        <f t="shared" si="20"/>
      </c>
      <c r="BP38" s="137"/>
      <c r="BQ38" s="138"/>
      <c r="BR38" s="138"/>
      <c r="BS38" s="138"/>
      <c r="BT38" s="138"/>
      <c r="BU38" s="139"/>
      <c r="BV38" s="79" t="str">
        <f t="shared" si="21"/>
        <v>F</v>
      </c>
      <c r="BW38" s="79">
        <f t="shared" si="22"/>
        <v>0.25</v>
      </c>
      <c r="BX38" s="80">
        <f t="shared" si="23"/>
      </c>
      <c r="BY38" s="147">
        <f t="shared" si="65"/>
      </c>
      <c r="BZ38" s="137"/>
      <c r="CA38" s="138"/>
      <c r="CB38" s="138"/>
      <c r="CC38" s="138"/>
      <c r="CD38" s="138"/>
      <c r="CE38" s="139"/>
      <c r="CF38" s="15" t="str">
        <f t="shared" si="24"/>
        <v>F</v>
      </c>
      <c r="CG38" s="15">
        <f t="shared" si="25"/>
        <v>0.25</v>
      </c>
      <c r="CH38" s="16">
        <f t="shared" si="26"/>
      </c>
      <c r="CI38" s="137"/>
      <c r="CJ38" s="138"/>
      <c r="CK38" s="138"/>
      <c r="CL38" s="138"/>
      <c r="CM38" s="138"/>
      <c r="CN38" s="139"/>
      <c r="CO38" s="15" t="str">
        <f t="shared" si="27"/>
        <v>F</v>
      </c>
      <c r="CP38" s="15">
        <f t="shared" si="28"/>
        <v>0.25</v>
      </c>
      <c r="CQ38" s="16">
        <f t="shared" si="29"/>
      </c>
      <c r="CR38" s="137"/>
      <c r="CS38" s="138"/>
      <c r="CT38" s="138"/>
      <c r="CU38" s="138"/>
      <c r="CV38" s="138"/>
      <c r="CW38" s="139"/>
      <c r="CX38" s="15" t="str">
        <f t="shared" si="30"/>
        <v>F</v>
      </c>
      <c r="CY38" s="15">
        <f t="shared" si="31"/>
        <v>0.25</v>
      </c>
      <c r="CZ38" s="16">
        <f t="shared" si="32"/>
      </c>
      <c r="DA38" s="137"/>
      <c r="DB38" s="138"/>
      <c r="DC38" s="138"/>
      <c r="DD38" s="138"/>
      <c r="DE38" s="138"/>
      <c r="DF38" s="139"/>
      <c r="DG38" s="6" t="str">
        <f t="shared" si="33"/>
        <v>F</v>
      </c>
      <c r="DH38" s="6">
        <f t="shared" si="34"/>
        <v>0.25</v>
      </c>
      <c r="DI38" s="1">
        <f t="shared" si="35"/>
      </c>
      <c r="DJ38" s="147">
        <f t="shared" si="66"/>
      </c>
      <c r="DK38" s="137"/>
      <c r="DL38" s="138"/>
      <c r="DM38" s="138"/>
      <c r="DN38" s="138"/>
      <c r="DO38" s="138"/>
      <c r="DP38" s="139"/>
      <c r="DQ38" s="15" t="str">
        <f t="shared" si="36"/>
        <v>F</v>
      </c>
      <c r="DR38" s="15">
        <f t="shared" si="37"/>
        <v>0.25</v>
      </c>
      <c r="DS38" s="16">
        <f t="shared" si="38"/>
      </c>
      <c r="DT38" s="137"/>
      <c r="DU38" s="138"/>
      <c r="DV38" s="138"/>
      <c r="DW38" s="138"/>
      <c r="DX38" s="138"/>
      <c r="DY38" s="139"/>
      <c r="DZ38" s="15" t="str">
        <f>IF(SUM(DT38:DY38)&lt;&gt;0,AVERAGE(DT38:DY38),"F")</f>
        <v>F</v>
      </c>
      <c r="EA38" s="15">
        <f t="shared" si="39"/>
        <v>0.25</v>
      </c>
      <c r="EB38" s="16">
        <f t="shared" si="40"/>
      </c>
      <c r="EC38" s="137"/>
      <c r="ED38" s="138"/>
      <c r="EE38" s="138"/>
      <c r="EF38" s="138"/>
      <c r="EG38" s="138"/>
      <c r="EH38" s="139"/>
      <c r="EI38" s="15" t="str">
        <f>IF(SUM(EC38:EH38)&lt;&gt;0,AVERAGE(EC38:EH38),"F")</f>
        <v>F</v>
      </c>
      <c r="EJ38" s="15">
        <f t="shared" si="41"/>
        <v>0.2</v>
      </c>
      <c r="EK38" s="16">
        <f t="shared" si="42"/>
      </c>
      <c r="EL38" s="137"/>
      <c r="EM38" s="138"/>
      <c r="EN38" s="138"/>
      <c r="EO38" s="138"/>
      <c r="EP38" s="138"/>
      <c r="EQ38" s="139"/>
      <c r="ER38" s="79" t="str">
        <f t="shared" si="43"/>
        <v>F</v>
      </c>
      <c r="ES38" s="79">
        <f t="shared" si="44"/>
        <v>0.3</v>
      </c>
      <c r="ET38" s="80">
        <f t="shared" si="45"/>
      </c>
      <c r="EU38" s="147">
        <f t="shared" si="67"/>
      </c>
      <c r="EV38" s="137"/>
      <c r="EW38" s="138"/>
      <c r="EX38" s="138"/>
      <c r="EY38" s="138"/>
      <c r="EZ38" s="138"/>
      <c r="FA38" s="139"/>
      <c r="FB38" s="15" t="str">
        <f>IF(SUM(EV38:FA38)&lt;&gt;0,AVERAGE(EV38:FA38),"F")</f>
        <v>F</v>
      </c>
      <c r="FC38" s="15">
        <f t="shared" si="46"/>
        <v>0.25</v>
      </c>
      <c r="FD38" s="16">
        <f t="shared" si="47"/>
      </c>
      <c r="FE38" s="137"/>
      <c r="FF38" s="138"/>
      <c r="FG38" s="138"/>
      <c r="FH38" s="138"/>
      <c r="FI38" s="138"/>
      <c r="FJ38" s="139"/>
      <c r="FK38" s="15" t="str">
        <f>IF(SUM(FE38:FJ38)&lt;&gt;0,AVERAGE(FE38:FJ38),"F")</f>
        <v>F</v>
      </c>
      <c r="FL38" s="15">
        <f t="shared" si="48"/>
        <v>0.25</v>
      </c>
      <c r="FM38" s="16">
        <f t="shared" si="49"/>
      </c>
      <c r="FN38" s="137"/>
      <c r="FO38" s="138"/>
      <c r="FP38" s="138"/>
      <c r="FQ38" s="138"/>
      <c r="FR38" s="138"/>
      <c r="FS38" s="139"/>
      <c r="FT38" s="15" t="str">
        <f>IF(SUM(FN38:FS38)&lt;&gt;0,AVERAGE(FN38:FS38),"F")</f>
        <v>F</v>
      </c>
      <c r="FU38" s="15">
        <f t="shared" si="50"/>
        <v>0.25</v>
      </c>
      <c r="FV38" s="16">
        <f t="shared" si="51"/>
      </c>
      <c r="FW38" s="137"/>
      <c r="FX38" s="138"/>
      <c r="FY38" s="138"/>
      <c r="FZ38" s="138"/>
      <c r="GA38" s="138"/>
      <c r="GB38" s="139"/>
      <c r="GC38" s="79" t="str">
        <f t="shared" si="52"/>
        <v>F</v>
      </c>
      <c r="GD38" s="79">
        <f t="shared" si="53"/>
        <v>0.25</v>
      </c>
      <c r="GE38" s="80">
        <f t="shared" si="54"/>
      </c>
      <c r="GF38" s="151">
        <f t="shared" si="68"/>
      </c>
      <c r="GG38" s="137"/>
      <c r="GH38" s="138"/>
      <c r="GI38" s="138"/>
      <c r="GJ38" s="138"/>
      <c r="GK38" s="138"/>
      <c r="GL38" s="139"/>
      <c r="GM38" s="15" t="str">
        <f>IF(SUM(GG38:GL38)&lt;&gt;0,AVERAGE(GG38:GL38),"F")</f>
        <v>F</v>
      </c>
      <c r="GN38" s="15">
        <f t="shared" si="55"/>
        <v>0.25</v>
      </c>
      <c r="GO38" s="16">
        <f t="shared" si="56"/>
      </c>
      <c r="GP38" s="137"/>
      <c r="GQ38" s="138"/>
      <c r="GR38" s="138"/>
      <c r="GS38" s="138"/>
      <c r="GT38" s="138"/>
      <c r="GU38" s="139"/>
      <c r="GV38" s="15" t="str">
        <f>IF(SUM(GP38:GU38)&lt;&gt;0,AVERAGE(GP38:GU38),"F")</f>
        <v>F</v>
      </c>
      <c r="GW38" s="15">
        <f t="shared" si="57"/>
        <v>0.25</v>
      </c>
      <c r="GX38" s="16">
        <f t="shared" si="58"/>
      </c>
      <c r="GY38" s="137"/>
      <c r="GZ38" s="138"/>
      <c r="HA38" s="138"/>
      <c r="HB38" s="138"/>
      <c r="HC38" s="138"/>
      <c r="HD38" s="139"/>
      <c r="HE38" s="15" t="str">
        <f>IF(SUM(GY38:HD38)&lt;&gt;0,AVERAGE(GY38:HD38),"F")</f>
        <v>F</v>
      </c>
      <c r="HF38" s="15">
        <f t="shared" si="59"/>
        <v>0.25</v>
      </c>
      <c r="HG38" s="16">
        <f t="shared" si="60"/>
      </c>
      <c r="HH38" s="137"/>
      <c r="HI38" s="138"/>
      <c r="HJ38" s="138"/>
      <c r="HK38" s="138"/>
      <c r="HL38" s="138"/>
      <c r="HM38" s="139"/>
      <c r="HN38" s="6" t="str">
        <f t="shared" si="61"/>
        <v>F</v>
      </c>
      <c r="HO38" s="6">
        <f t="shared" si="62"/>
        <v>0.25</v>
      </c>
      <c r="HP38" s="1">
        <f t="shared" si="63"/>
      </c>
      <c r="HQ38" s="147">
        <f t="shared" si="69"/>
      </c>
    </row>
    <row r="39" spans="1:225" ht="13.5" thickBot="1">
      <c r="A39" s="128">
        <f>IF(Anwesenheit!A34&lt;&gt;"",Anwesenheit!A34,"")</f>
      </c>
      <c r="B39" s="129">
        <f>IF(Anwesenheit!B34&lt;&gt;"",Anwesenheit!B34,"")</f>
      </c>
      <c r="C39" s="103">
        <f>Gesamt!O35</f>
      </c>
      <c r="D39" s="140"/>
      <c r="E39" s="141"/>
      <c r="F39" s="141"/>
      <c r="G39" s="141"/>
      <c r="H39" s="141"/>
      <c r="I39" s="142"/>
      <c r="J39" s="89" t="str">
        <f t="shared" si="0"/>
        <v>F</v>
      </c>
      <c r="K39" s="21">
        <f t="shared" si="1"/>
        <v>0.25</v>
      </c>
      <c r="L39" s="22">
        <f t="shared" si="2"/>
      </c>
      <c r="M39" s="140"/>
      <c r="N39" s="141"/>
      <c r="O39" s="141"/>
      <c r="P39" s="141"/>
      <c r="Q39" s="141"/>
      <c r="R39" s="142"/>
      <c r="S39" s="19" t="str">
        <f t="shared" si="3"/>
        <v>F</v>
      </c>
      <c r="T39" s="19">
        <f t="shared" si="4"/>
        <v>0.25</v>
      </c>
      <c r="U39" s="20">
        <f t="shared" si="5"/>
      </c>
      <c r="V39" s="140"/>
      <c r="W39" s="141"/>
      <c r="X39" s="141"/>
      <c r="Y39" s="141"/>
      <c r="Z39" s="141"/>
      <c r="AA39" s="142"/>
      <c r="AB39" s="19" t="str">
        <f t="shared" si="6"/>
        <v>F</v>
      </c>
      <c r="AC39" s="19">
        <f t="shared" si="7"/>
        <v>0.25</v>
      </c>
      <c r="AD39" s="20">
        <f t="shared" si="8"/>
      </c>
      <c r="AE39" s="140"/>
      <c r="AF39" s="141"/>
      <c r="AG39" s="141"/>
      <c r="AH39" s="141"/>
      <c r="AI39" s="141"/>
      <c r="AJ39" s="142"/>
      <c r="AK39" s="76" t="str">
        <f>IF(SUM(AE39:AJ39)&lt;&gt;0,AVERAGE(AE39:AJ39),"F")</f>
        <v>F</v>
      </c>
      <c r="AL39" s="76">
        <f>IF(AK39&lt;&gt;"F",AE$5,IF(COUNT(J39,S39,AB39,AK39)&lt;=1,AE$5,IF(COUNT(J39,S39,AB39,AK39)=2,AE$5/2,IF(COUNT(J39,S39,AB39,AK39)=3,AE$5/3,AE$5))))</f>
        <v>0.25</v>
      </c>
      <c r="AM39" s="76">
        <f>IF(AK39="F","",SUM(AL39,IF(S39="F",T39,0),IF(AB39="F",AC39,0),IF(J39="F",K39,0)))</f>
      </c>
      <c r="AN39" s="133">
        <f t="shared" si="64"/>
      </c>
      <c r="AO39" s="140"/>
      <c r="AP39" s="141"/>
      <c r="AQ39" s="141"/>
      <c r="AR39" s="141"/>
      <c r="AS39" s="141"/>
      <c r="AT39" s="142"/>
      <c r="AU39" s="7" t="str">
        <f>IF(SUM(AO39:AT39)&lt;&gt;0,AVERAGE(AO39:AT39),"F")</f>
        <v>F</v>
      </c>
      <c r="AV39" s="7">
        <f>IF(AU39&lt;&gt;"F",AO$5,IF(COUNT(AU39,BD39,BM39,BV39)&lt;=1,AO$5,IF(COUNT(AU39,BD39,BM39,BV39)=2,AO$5/2,IF(COUNT(AU39,BD39,BM39,BV39)=3,AO$5/3,AO$5))))</f>
        <v>0.25</v>
      </c>
      <c r="AW39" s="2">
        <f>IF(AU39="F","",SUM(AV39,IF(BD39="F",BE39,0),IF(BM39="F",BN39,0),IF(BV39="F",BW39,0)))</f>
      </c>
      <c r="AX39" s="140"/>
      <c r="AY39" s="141"/>
      <c r="AZ39" s="141"/>
      <c r="BA39" s="141"/>
      <c r="BB39" s="141"/>
      <c r="BC39" s="142"/>
      <c r="BD39" s="7" t="str">
        <f>IF(SUM(AX39:BC39)&lt;&gt;0,AVERAGE(AX39:BC39),"F")</f>
        <v>F</v>
      </c>
      <c r="BE39" s="7">
        <f>IF(BD39&lt;&gt;"F",AX$5,IF(COUNT(AU39,BD39,BM39,BV39)&lt;=1,AX$5,IF(COUNT(AU39,BD39,BM39,BV39)=2,AX$5/2,IF(COUNT(AU39,BD39,BM39,BV39)=3,AX$5/3,AX$5))))</f>
        <v>0.25</v>
      </c>
      <c r="BF39" s="2">
        <f>IF(BD39="F","",SUM(BE39,IF(AU39="F",AV39,0),IF(BM39="F",BN39,0),IF(BV39="F",BW39,0)))</f>
      </c>
      <c r="BG39" s="140"/>
      <c r="BH39" s="141"/>
      <c r="BI39" s="141"/>
      <c r="BJ39" s="141"/>
      <c r="BK39" s="141"/>
      <c r="BL39" s="142"/>
      <c r="BM39" s="7" t="str">
        <f>IF(SUM(BG39:BL39)&lt;&gt;0,AVERAGE(BG39:BL39),"F")</f>
        <v>F</v>
      </c>
      <c r="BN39" s="7">
        <f>IF(BM39&lt;&gt;"F",BG$5,IF(COUNT(AU39,BD39,BM39,BV39)&lt;=1,BG$5,IF(COUNT(AU39,BD39,BM39,BV39)=2,BG$5/2,IF(COUNT(AU39,BD39,BM39,BV39)=3,BG$5/3,BG$5))))</f>
        <v>0.25</v>
      </c>
      <c r="BO39" s="2">
        <f>IF(BM39="F","",SUM(BN39,IF(BD39="F",BE39,0),IF(AU39="F",AV39,0),IF(BV39="F",BW39,0)))</f>
      </c>
      <c r="BP39" s="140"/>
      <c r="BQ39" s="141"/>
      <c r="BR39" s="141"/>
      <c r="BS39" s="141"/>
      <c r="BT39" s="141"/>
      <c r="BU39" s="142"/>
      <c r="BV39" s="81" t="str">
        <f>IF(SUM(BP39:BU39)&lt;&gt;0,AVERAGE(BP39:BU39),"F")</f>
        <v>F</v>
      </c>
      <c r="BW39" s="81">
        <f>IF(BV39&lt;&gt;"F",BP$5,IF(COUNT(AU39,BD39,BM39,BV39)&lt;=1,BP$5,IF(COUNT(AU39,BD39,BM39,BV39)=2,BP$5/2,IF(COUNT(AU39,BD39,BM39,BV39)=3,BP$5/3,BP$5))))</f>
        <v>0.25</v>
      </c>
      <c r="BX39" s="82">
        <f>IF(BV39="F","",SUM(BW39,IF(BD39="F",BE39,0),IF(BM39="F",BN39,0),IF(AU39="F",AV39,0)))</f>
      </c>
      <c r="BY39" s="148">
        <f t="shared" si="65"/>
      </c>
      <c r="BZ39" s="140"/>
      <c r="CA39" s="141"/>
      <c r="CB39" s="141"/>
      <c r="CC39" s="141"/>
      <c r="CD39" s="141"/>
      <c r="CE39" s="142"/>
      <c r="CF39" s="15" t="str">
        <f t="shared" si="24"/>
        <v>F</v>
      </c>
      <c r="CG39" s="15">
        <f t="shared" si="25"/>
        <v>0.25</v>
      </c>
      <c r="CH39" s="16">
        <f t="shared" si="26"/>
      </c>
      <c r="CI39" s="140"/>
      <c r="CJ39" s="141"/>
      <c r="CK39" s="141"/>
      <c r="CL39" s="141"/>
      <c r="CM39" s="141"/>
      <c r="CN39" s="142"/>
      <c r="CO39" s="15" t="str">
        <f t="shared" si="27"/>
        <v>F</v>
      </c>
      <c r="CP39" s="15">
        <f t="shared" si="28"/>
        <v>0.25</v>
      </c>
      <c r="CQ39" s="16">
        <f t="shared" si="29"/>
      </c>
      <c r="CR39" s="140"/>
      <c r="CS39" s="141"/>
      <c r="CT39" s="141"/>
      <c r="CU39" s="141"/>
      <c r="CV39" s="141"/>
      <c r="CW39" s="142"/>
      <c r="CX39" s="15" t="str">
        <f t="shared" si="30"/>
        <v>F</v>
      </c>
      <c r="CY39" s="15">
        <f t="shared" si="31"/>
        <v>0.25</v>
      </c>
      <c r="CZ39" s="16">
        <f t="shared" si="32"/>
      </c>
      <c r="DA39" s="140"/>
      <c r="DB39" s="141"/>
      <c r="DC39" s="141"/>
      <c r="DD39" s="141"/>
      <c r="DE39" s="141"/>
      <c r="DF39" s="142"/>
      <c r="DG39" s="7" t="str">
        <f>IF(SUM(DA39:DF39)&lt;&gt;0,AVERAGE(DA39:DF39),"F")</f>
        <v>F</v>
      </c>
      <c r="DH39" s="7">
        <f>IF(DG39&lt;&gt;"F",DA$5,IF(COUNT(CF39,CO39,CX39,DG39)&lt;=1,DA$5,IF(COUNT(CF39,CO39,CX39,DG39)=2,DA$5/2,IF(COUNT(CF39,CO39,CX39,DG39)=3,DA$5/3,DA$5))))</f>
        <v>0.25</v>
      </c>
      <c r="DI39" s="2">
        <f>IF(DG39="F","",SUM(DH39,IF(CO39="F",CP39,0),IF(CX39="F",CY39,0),IF(CF39="F",CG39,0)))</f>
      </c>
      <c r="DJ39" s="148">
        <f t="shared" si="66"/>
      </c>
      <c r="DK39" s="140"/>
      <c r="DL39" s="141"/>
      <c r="DM39" s="141"/>
      <c r="DN39" s="141"/>
      <c r="DO39" s="141"/>
      <c r="DP39" s="142"/>
      <c r="DQ39" s="15" t="str">
        <f t="shared" si="36"/>
        <v>F</v>
      </c>
      <c r="DR39" s="15">
        <f t="shared" si="37"/>
        <v>0.25</v>
      </c>
      <c r="DS39" s="16">
        <f t="shared" si="38"/>
      </c>
      <c r="DT39" s="140"/>
      <c r="DU39" s="141"/>
      <c r="DV39" s="141"/>
      <c r="DW39" s="141"/>
      <c r="DX39" s="141"/>
      <c r="DY39" s="142"/>
      <c r="DZ39" s="15" t="str">
        <f>IF(SUM(DT39:DY39)&lt;&gt;0,AVERAGE(DT39:DY39),"F")</f>
        <v>F</v>
      </c>
      <c r="EA39" s="15">
        <f t="shared" si="39"/>
        <v>0.25</v>
      </c>
      <c r="EB39" s="16">
        <f t="shared" si="40"/>
      </c>
      <c r="EC39" s="140"/>
      <c r="ED39" s="141"/>
      <c r="EE39" s="141"/>
      <c r="EF39" s="141"/>
      <c r="EG39" s="141"/>
      <c r="EH39" s="142"/>
      <c r="EI39" s="15" t="str">
        <f>IF(SUM(EC39:EH39)&lt;&gt;0,AVERAGE(EC39:EH39),"F")</f>
        <v>F</v>
      </c>
      <c r="EJ39" s="15">
        <f t="shared" si="41"/>
        <v>0.2</v>
      </c>
      <c r="EK39" s="16">
        <f t="shared" si="42"/>
      </c>
      <c r="EL39" s="140"/>
      <c r="EM39" s="141"/>
      <c r="EN39" s="141"/>
      <c r="EO39" s="141"/>
      <c r="EP39" s="141"/>
      <c r="EQ39" s="142"/>
      <c r="ER39" s="81" t="str">
        <f>IF(SUM(EL39:EQ39)&lt;&gt;0,AVERAGE(EL39:EQ39),"F")</f>
        <v>F</v>
      </c>
      <c r="ES39" s="81">
        <f>IF(ER39&lt;&gt;"F",EL$5,IF(COUNT(DQ39,DZ39,EI39,ER39)&lt;=1,EL$5,IF(COUNT(DQ39,DZ39,EI39,ER39)=2,EL$5/2,IF(COUNT(DQ39,DZ39,EI39,ER39)=3,EL$5/3,EL$5))))</f>
        <v>0.3</v>
      </c>
      <c r="ET39" s="82">
        <f>IF(ER39="F","",SUM(ES39,IF(DZ39="F",EA39,0),IF(EI39="F",EJ39,0),IF(DQ39="F",DR39,0)))</f>
      </c>
      <c r="EU39" s="148">
        <f t="shared" si="67"/>
      </c>
      <c r="EV39" s="140"/>
      <c r="EW39" s="141"/>
      <c r="EX39" s="141"/>
      <c r="EY39" s="141"/>
      <c r="EZ39" s="141"/>
      <c r="FA39" s="142"/>
      <c r="FB39" s="15" t="str">
        <f>IF(SUM(EV39:FA39)&lt;&gt;0,AVERAGE(EV39:FA39),"F")</f>
        <v>F</v>
      </c>
      <c r="FC39" s="15">
        <f t="shared" si="46"/>
        <v>0.25</v>
      </c>
      <c r="FD39" s="16">
        <f t="shared" si="47"/>
      </c>
      <c r="FE39" s="140"/>
      <c r="FF39" s="141"/>
      <c r="FG39" s="141"/>
      <c r="FH39" s="141"/>
      <c r="FI39" s="141"/>
      <c r="FJ39" s="142"/>
      <c r="FK39" s="15" t="str">
        <f>IF(SUM(FE39:FJ39)&lt;&gt;0,AVERAGE(FE39:FJ39),"F")</f>
        <v>F</v>
      </c>
      <c r="FL39" s="15">
        <f t="shared" si="48"/>
        <v>0.25</v>
      </c>
      <c r="FM39" s="16">
        <f t="shared" si="49"/>
      </c>
      <c r="FN39" s="140"/>
      <c r="FO39" s="141"/>
      <c r="FP39" s="141"/>
      <c r="FQ39" s="141"/>
      <c r="FR39" s="141"/>
      <c r="FS39" s="142"/>
      <c r="FT39" s="15" t="str">
        <f>IF(SUM(FN39:FS39)&lt;&gt;0,AVERAGE(FN39:FS39),"F")</f>
        <v>F</v>
      </c>
      <c r="FU39" s="15">
        <f t="shared" si="50"/>
        <v>0.25</v>
      </c>
      <c r="FV39" s="16">
        <f t="shared" si="51"/>
      </c>
      <c r="FW39" s="140"/>
      <c r="FX39" s="141"/>
      <c r="FY39" s="141"/>
      <c r="FZ39" s="141"/>
      <c r="GA39" s="141"/>
      <c r="GB39" s="142"/>
      <c r="GC39" s="81" t="str">
        <f>IF(SUM(FW39:GB39)&lt;&gt;0,AVERAGE(FW39:GB39),"F")</f>
        <v>F</v>
      </c>
      <c r="GD39" s="81">
        <f>IF(GC39&lt;&gt;"F",FW$5,IF(COUNT(FB39,FK39,FT39,GC39)&lt;=1,FW$5,IF(COUNT(FB39,FK39,FT39,GC39)=2,FW$5/2,IF(COUNT(FB39,FK39,FT39,GC39)=3,FW$5/3,FW$5))))</f>
        <v>0.25</v>
      </c>
      <c r="GE39" s="82">
        <f>IF(GC39="F","",SUM(GD39,IF(FK39="F",FL39,0),IF(FT39="F",FU39,0),IF(FB39="F",FC39,0)))</f>
      </c>
      <c r="GF39" s="152">
        <f t="shared" si="68"/>
      </c>
      <c r="GG39" s="140"/>
      <c r="GH39" s="141"/>
      <c r="GI39" s="141"/>
      <c r="GJ39" s="141"/>
      <c r="GK39" s="141"/>
      <c r="GL39" s="142"/>
      <c r="GM39" s="15" t="str">
        <f>IF(SUM(GG39:GL39)&lt;&gt;0,AVERAGE(GG39:GL39),"F")</f>
        <v>F</v>
      </c>
      <c r="GN39" s="15">
        <f t="shared" si="55"/>
        <v>0.25</v>
      </c>
      <c r="GO39" s="16">
        <f t="shared" si="56"/>
      </c>
      <c r="GP39" s="140"/>
      <c r="GQ39" s="141"/>
      <c r="GR39" s="141"/>
      <c r="GS39" s="141"/>
      <c r="GT39" s="141"/>
      <c r="GU39" s="142"/>
      <c r="GV39" s="15" t="str">
        <f>IF(SUM(GP39:GU39)&lt;&gt;0,AVERAGE(GP39:GU39),"F")</f>
        <v>F</v>
      </c>
      <c r="GW39" s="15">
        <f t="shared" si="57"/>
        <v>0.25</v>
      </c>
      <c r="GX39" s="16">
        <f t="shared" si="58"/>
      </c>
      <c r="GY39" s="140"/>
      <c r="GZ39" s="141"/>
      <c r="HA39" s="141"/>
      <c r="HB39" s="141"/>
      <c r="HC39" s="141"/>
      <c r="HD39" s="142"/>
      <c r="HE39" s="15" t="str">
        <f>IF(SUM(GY39:HD39)&lt;&gt;0,AVERAGE(GY39:HD39),"F")</f>
        <v>F</v>
      </c>
      <c r="HF39" s="15">
        <f t="shared" si="59"/>
        <v>0.25</v>
      </c>
      <c r="HG39" s="16">
        <f t="shared" si="60"/>
      </c>
      <c r="HH39" s="140"/>
      <c r="HI39" s="141"/>
      <c r="HJ39" s="141"/>
      <c r="HK39" s="141"/>
      <c r="HL39" s="141"/>
      <c r="HM39" s="142"/>
      <c r="HN39" s="7" t="str">
        <f>IF(SUM(HH39:HM39)&lt;&gt;0,AVERAGE(HH39:HM39),"F")</f>
        <v>F</v>
      </c>
      <c r="HO39" s="7">
        <f>IF(HN39&lt;&gt;"F",HH$5,IF(COUNT(GM39,GV39,HE39,HN39)&lt;=1,HH$5,IF(COUNT(GM39,GV39,HE39,HN39)=2,HH$5/2,IF(COUNT(GM39,GV39,HE39,HN39)=3,HH$5/3,HH$5))))</f>
        <v>0.25</v>
      </c>
      <c r="HP39" s="2">
        <f>IF(HN39="F","",SUM(HO39,IF(GV39="F",GW39,0),IF(HE39="F",HF39,0),IF(GM39="F",GN39,0)))</f>
      </c>
      <c r="HQ39" s="148">
        <f t="shared" si="69"/>
      </c>
    </row>
    <row r="48" ht="11.25" customHeight="1"/>
    <row r="50" ht="12.75">
      <c r="D50" s="45" t="s">
        <v>4</v>
      </c>
    </row>
    <row r="51" ht="12.75">
      <c r="D51" s="45" t="s">
        <v>0</v>
      </c>
    </row>
    <row r="52" ht="12.75">
      <c r="D52" s="45" t="s">
        <v>20</v>
      </c>
    </row>
    <row r="53" ht="12.75">
      <c r="D53" s="45" t="s">
        <v>68</v>
      </c>
    </row>
    <row r="54" ht="12.75">
      <c r="D54" s="45" t="s">
        <v>1</v>
      </c>
    </row>
    <row r="55" ht="12.75">
      <c r="D55" s="45" t="s">
        <v>2</v>
      </c>
    </row>
    <row r="56" ht="12.75">
      <c r="D56" s="45" t="s">
        <v>21</v>
      </c>
    </row>
    <row r="57" ht="12.75">
      <c r="D57" s="45" t="s">
        <v>22</v>
      </c>
    </row>
    <row r="58" ht="12.75">
      <c r="D58" s="45" t="s">
        <v>23</v>
      </c>
    </row>
    <row r="59" ht="12.75">
      <c r="D59" s="45" t="s">
        <v>67</v>
      </c>
    </row>
    <row r="60" ht="12.75">
      <c r="D60" s="45" t="s">
        <v>24</v>
      </c>
    </row>
    <row r="61" ht="12.75">
      <c r="D61" s="45" t="s">
        <v>25</v>
      </c>
    </row>
    <row r="62" ht="12.75">
      <c r="D62" s="45" t="s">
        <v>76</v>
      </c>
    </row>
    <row r="99" spans="40:188" s="45" customFormat="1" ht="12.75">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6"/>
      <c r="EU99" s="46"/>
      <c r="EV99" s="46"/>
      <c r="EW99" s="46"/>
      <c r="EX99" s="46"/>
      <c r="EY99" s="46"/>
      <c r="EZ99" s="46"/>
      <c r="FA99" s="46"/>
      <c r="FB99" s="46"/>
      <c r="FC99" s="46"/>
      <c r="FD99" s="46"/>
      <c r="FE99" s="46"/>
      <c r="FF99" s="46"/>
      <c r="FG99" s="46"/>
      <c r="FH99" s="46"/>
      <c r="FI99" s="46"/>
      <c r="FJ99" s="46"/>
      <c r="FK99" s="46"/>
      <c r="FL99" s="46"/>
      <c r="FM99" s="46"/>
      <c r="FN99" s="46"/>
      <c r="FO99" s="46"/>
      <c r="FP99" s="46"/>
      <c r="FQ99" s="46"/>
      <c r="FR99" s="46"/>
      <c r="FS99" s="46"/>
      <c r="FT99" s="46"/>
      <c r="FU99" s="46"/>
      <c r="FV99" s="46"/>
      <c r="FW99" s="46"/>
      <c r="FX99" s="46"/>
      <c r="FY99" s="46"/>
      <c r="FZ99" s="46"/>
      <c r="GA99" s="46"/>
      <c r="GB99" s="46"/>
      <c r="GC99" s="46"/>
      <c r="GD99" s="46"/>
      <c r="GE99" s="46"/>
      <c r="GF99" s="46"/>
    </row>
    <row r="100" spans="40:188" s="45" customFormat="1" ht="12.75">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6"/>
      <c r="CD100" s="46"/>
      <c r="CE100" s="46"/>
      <c r="CF100" s="46"/>
      <c r="CG100" s="46"/>
      <c r="CH100" s="46"/>
      <c r="CI100" s="46"/>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46"/>
      <c r="DZ100" s="46"/>
      <c r="EA100" s="46"/>
      <c r="EB100" s="46"/>
      <c r="EC100" s="46"/>
      <c r="ED100" s="46"/>
      <c r="EE100" s="46"/>
      <c r="EF100" s="46"/>
      <c r="EG100" s="46"/>
      <c r="EH100" s="46"/>
      <c r="EI100" s="46"/>
      <c r="EJ100" s="46"/>
      <c r="EK100" s="46"/>
      <c r="EL100" s="46"/>
      <c r="EM100" s="46"/>
      <c r="EN100" s="46"/>
      <c r="EO100" s="46"/>
      <c r="EP100" s="46"/>
      <c r="EQ100" s="46"/>
      <c r="ER100" s="46"/>
      <c r="ES100" s="46"/>
      <c r="ET100" s="46"/>
      <c r="EU100" s="46"/>
      <c r="EV100" s="46"/>
      <c r="EW100" s="46"/>
      <c r="EX100" s="46"/>
      <c r="EY100" s="46"/>
      <c r="EZ100" s="46"/>
      <c r="FA100" s="46"/>
      <c r="FB100" s="46"/>
      <c r="FC100" s="46"/>
      <c r="FD100" s="46"/>
      <c r="FE100" s="46"/>
      <c r="FF100" s="46"/>
      <c r="FG100" s="46"/>
      <c r="FH100" s="46"/>
      <c r="FI100" s="46"/>
      <c r="FJ100" s="46"/>
      <c r="FK100" s="46"/>
      <c r="FL100" s="46"/>
      <c r="FM100" s="46"/>
      <c r="FN100" s="46"/>
      <c r="FO100" s="46"/>
      <c r="FP100" s="46"/>
      <c r="FQ100" s="46"/>
      <c r="FR100" s="46"/>
      <c r="FS100" s="46"/>
      <c r="FT100" s="46"/>
      <c r="FU100" s="46"/>
      <c r="FV100" s="46"/>
      <c r="FW100" s="46"/>
      <c r="FX100" s="46"/>
      <c r="FY100" s="46"/>
      <c r="FZ100" s="46"/>
      <c r="GA100" s="46"/>
      <c r="GB100" s="46"/>
      <c r="GC100" s="46"/>
      <c r="GD100" s="46"/>
      <c r="GE100" s="46"/>
      <c r="GF100" s="46"/>
    </row>
    <row r="101" spans="40:188" s="45" customFormat="1" ht="12.75">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46"/>
      <c r="EV101" s="46"/>
      <c r="EW101" s="46"/>
      <c r="EX101" s="46"/>
      <c r="EY101" s="46"/>
      <c r="EZ101" s="46"/>
      <c r="FA101" s="46"/>
      <c r="FB101" s="46"/>
      <c r="FC101" s="46"/>
      <c r="FD101" s="46"/>
      <c r="FE101" s="46"/>
      <c r="FF101" s="46"/>
      <c r="FG101" s="46"/>
      <c r="FH101" s="46"/>
      <c r="FI101" s="46"/>
      <c r="FJ101" s="46"/>
      <c r="FK101" s="46"/>
      <c r="FL101" s="46"/>
      <c r="FM101" s="46"/>
      <c r="FN101" s="46"/>
      <c r="FO101" s="46"/>
      <c r="FP101" s="46"/>
      <c r="FQ101" s="46"/>
      <c r="FR101" s="46"/>
      <c r="FS101" s="46"/>
      <c r="FT101" s="46"/>
      <c r="FU101" s="46"/>
      <c r="FV101" s="46"/>
      <c r="FW101" s="46"/>
      <c r="FX101" s="46"/>
      <c r="FY101" s="46"/>
      <c r="FZ101" s="46"/>
      <c r="GA101" s="46"/>
      <c r="GB101" s="46"/>
      <c r="GC101" s="46"/>
      <c r="GD101" s="46"/>
      <c r="GE101" s="46"/>
      <c r="GF101" s="46"/>
    </row>
    <row r="102" spans="40:188" s="45" customFormat="1" ht="12.75">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row>
    <row r="103" spans="40:188" s="45" customFormat="1" ht="12.75">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c r="FG103" s="46"/>
      <c r="FH103" s="46"/>
      <c r="FI103" s="46"/>
      <c r="FJ103" s="46"/>
      <c r="FK103" s="46"/>
      <c r="FL103" s="46"/>
      <c r="FM103" s="46"/>
      <c r="FN103" s="46"/>
      <c r="FO103" s="46"/>
      <c r="FP103" s="46"/>
      <c r="FQ103" s="46"/>
      <c r="FR103" s="46"/>
      <c r="FS103" s="46"/>
      <c r="FT103" s="46"/>
      <c r="FU103" s="46"/>
      <c r="FV103" s="46"/>
      <c r="FW103" s="46"/>
      <c r="FX103" s="46"/>
      <c r="FY103" s="46"/>
      <c r="FZ103" s="46"/>
      <c r="GA103" s="46"/>
      <c r="GB103" s="46"/>
      <c r="GC103" s="46"/>
      <c r="GD103" s="46"/>
      <c r="GE103" s="46"/>
      <c r="GF103" s="46"/>
    </row>
    <row r="104" spans="40:188" s="45" customFormat="1" ht="12.75">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46"/>
      <c r="DZ104" s="46"/>
      <c r="EA104" s="46"/>
      <c r="EB104" s="46"/>
      <c r="EC104" s="46"/>
      <c r="ED104" s="46"/>
      <c r="EE104" s="46"/>
      <c r="EF104" s="46"/>
      <c r="EG104" s="46"/>
      <c r="EH104" s="46"/>
      <c r="EI104" s="46"/>
      <c r="EJ104" s="46"/>
      <c r="EK104" s="46"/>
      <c r="EL104" s="46"/>
      <c r="EM104" s="46"/>
      <c r="EN104" s="46"/>
      <c r="EO104" s="46"/>
      <c r="EP104" s="46"/>
      <c r="EQ104" s="46"/>
      <c r="ER104" s="46"/>
      <c r="ES104" s="46"/>
      <c r="ET104" s="46"/>
      <c r="EU104" s="46"/>
      <c r="EV104" s="46"/>
      <c r="EW104" s="46"/>
      <c r="EX104" s="46"/>
      <c r="EY104" s="46"/>
      <c r="EZ104" s="46"/>
      <c r="FA104" s="46"/>
      <c r="FB104" s="46"/>
      <c r="FC104" s="46"/>
      <c r="FD104" s="46"/>
      <c r="FE104" s="46"/>
      <c r="FF104" s="46"/>
      <c r="FG104" s="46"/>
      <c r="FH104" s="46"/>
      <c r="FI104" s="46"/>
      <c r="FJ104" s="46"/>
      <c r="FK104" s="46"/>
      <c r="FL104" s="46"/>
      <c r="FM104" s="46"/>
      <c r="FN104" s="46"/>
      <c r="FO104" s="46"/>
      <c r="FP104" s="46"/>
      <c r="FQ104" s="46"/>
      <c r="FR104" s="46"/>
      <c r="FS104" s="46"/>
      <c r="FT104" s="46"/>
      <c r="FU104" s="46"/>
      <c r="FV104" s="46"/>
      <c r="FW104" s="46"/>
      <c r="FX104" s="46"/>
      <c r="FY104" s="46"/>
      <c r="FZ104" s="46"/>
      <c r="GA104" s="46"/>
      <c r="GB104" s="46"/>
      <c r="GC104" s="46"/>
      <c r="GD104" s="46"/>
      <c r="GE104" s="46"/>
      <c r="GF104" s="46"/>
    </row>
    <row r="105" spans="40:188" s="45" customFormat="1" ht="12.75">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c r="CF105" s="46"/>
      <c r="CG105" s="46"/>
      <c r="CH105" s="46"/>
      <c r="CI105" s="46"/>
      <c r="CJ105" s="46"/>
      <c r="CK105" s="46"/>
      <c r="CL105" s="46"/>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46"/>
      <c r="DZ105" s="46"/>
      <c r="EA105" s="46"/>
      <c r="EB105" s="46"/>
      <c r="EC105" s="46"/>
      <c r="ED105" s="46"/>
      <c r="EE105" s="46"/>
      <c r="EF105" s="46"/>
      <c r="EG105" s="46"/>
      <c r="EH105" s="46"/>
      <c r="EI105" s="46"/>
      <c r="EJ105" s="46"/>
      <c r="EK105" s="46"/>
      <c r="EL105" s="46"/>
      <c r="EM105" s="46"/>
      <c r="EN105" s="46"/>
      <c r="EO105" s="46"/>
      <c r="EP105" s="46"/>
      <c r="EQ105" s="46"/>
      <c r="ER105" s="46"/>
      <c r="ES105" s="46"/>
      <c r="ET105" s="46"/>
      <c r="EU105" s="46"/>
      <c r="EV105" s="46"/>
      <c r="EW105" s="46"/>
      <c r="EX105" s="46"/>
      <c r="EY105" s="46"/>
      <c r="EZ105" s="46"/>
      <c r="FA105" s="46"/>
      <c r="FB105" s="46"/>
      <c r="FC105" s="46"/>
      <c r="FD105" s="46"/>
      <c r="FE105" s="46"/>
      <c r="FF105" s="46"/>
      <c r="FG105" s="46"/>
      <c r="FH105" s="46"/>
      <c r="FI105" s="46"/>
      <c r="FJ105" s="46"/>
      <c r="FK105" s="46"/>
      <c r="FL105" s="46"/>
      <c r="FM105" s="46"/>
      <c r="FN105" s="46"/>
      <c r="FO105" s="46"/>
      <c r="FP105" s="46"/>
      <c r="FQ105" s="46"/>
      <c r="FR105" s="46"/>
      <c r="FS105" s="46"/>
      <c r="FT105" s="46"/>
      <c r="FU105" s="46"/>
      <c r="FV105" s="46"/>
      <c r="FW105" s="46"/>
      <c r="FX105" s="46"/>
      <c r="FY105" s="46"/>
      <c r="FZ105" s="46"/>
      <c r="GA105" s="46"/>
      <c r="GB105" s="46"/>
      <c r="GC105" s="46"/>
      <c r="GD105" s="46"/>
      <c r="GE105" s="46"/>
      <c r="GF105" s="46"/>
    </row>
    <row r="106" spans="40:188" s="45" customFormat="1" ht="12.75">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46"/>
      <c r="DZ106" s="46"/>
      <c r="EA106" s="46"/>
      <c r="EB106" s="46"/>
      <c r="EC106" s="46"/>
      <c r="ED106" s="46"/>
      <c r="EE106" s="46"/>
      <c r="EF106" s="46"/>
      <c r="EG106" s="46"/>
      <c r="EH106" s="46"/>
      <c r="EI106" s="46"/>
      <c r="EJ106" s="46"/>
      <c r="EK106" s="46"/>
      <c r="EL106" s="46"/>
      <c r="EM106" s="46"/>
      <c r="EN106" s="46"/>
      <c r="EO106" s="46"/>
      <c r="EP106" s="46"/>
      <c r="EQ106" s="46"/>
      <c r="ER106" s="46"/>
      <c r="ES106" s="46"/>
      <c r="ET106" s="46"/>
      <c r="EU106" s="46"/>
      <c r="EV106" s="46"/>
      <c r="EW106" s="46"/>
      <c r="EX106" s="46"/>
      <c r="EY106" s="46"/>
      <c r="EZ106" s="46"/>
      <c r="FA106" s="46"/>
      <c r="FB106" s="46"/>
      <c r="FC106" s="46"/>
      <c r="FD106" s="46"/>
      <c r="FE106" s="46"/>
      <c r="FF106" s="46"/>
      <c r="FG106" s="46"/>
      <c r="FH106" s="46"/>
      <c r="FI106" s="46"/>
      <c r="FJ106" s="46"/>
      <c r="FK106" s="46"/>
      <c r="FL106" s="46"/>
      <c r="FM106" s="46"/>
      <c r="FN106" s="46"/>
      <c r="FO106" s="46"/>
      <c r="FP106" s="46"/>
      <c r="FQ106" s="46"/>
      <c r="FR106" s="46"/>
      <c r="FS106" s="46"/>
      <c r="FT106" s="46"/>
      <c r="FU106" s="46"/>
      <c r="FV106" s="46"/>
      <c r="FW106" s="46"/>
      <c r="FX106" s="46"/>
      <c r="FY106" s="46"/>
      <c r="FZ106" s="46"/>
      <c r="GA106" s="46"/>
      <c r="GB106" s="46"/>
      <c r="GC106" s="46"/>
      <c r="GD106" s="46"/>
      <c r="GE106" s="46"/>
      <c r="GF106" s="46"/>
    </row>
    <row r="107" spans="40:188" s="45" customFormat="1" ht="12.75">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46"/>
      <c r="FG107" s="46"/>
      <c r="FH107" s="46"/>
      <c r="FI107" s="46"/>
      <c r="FJ107" s="46"/>
      <c r="FK107" s="46"/>
      <c r="FL107" s="46"/>
      <c r="FM107" s="46"/>
      <c r="FN107" s="46"/>
      <c r="FO107" s="46"/>
      <c r="FP107" s="46"/>
      <c r="FQ107" s="46"/>
      <c r="FR107" s="46"/>
      <c r="FS107" s="46"/>
      <c r="FT107" s="46"/>
      <c r="FU107" s="46"/>
      <c r="FV107" s="46"/>
      <c r="FW107" s="46"/>
      <c r="FX107" s="46"/>
      <c r="FY107" s="46"/>
      <c r="FZ107" s="46"/>
      <c r="GA107" s="46"/>
      <c r="GB107" s="46"/>
      <c r="GC107" s="46"/>
      <c r="GD107" s="46"/>
      <c r="GE107" s="46"/>
      <c r="GF107" s="46"/>
    </row>
    <row r="108" spans="40:188" s="45" customFormat="1" ht="12.75">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46"/>
      <c r="DZ108" s="46"/>
      <c r="EA108" s="46"/>
      <c r="EB108" s="46"/>
      <c r="EC108" s="46"/>
      <c r="ED108" s="46"/>
      <c r="EE108" s="46"/>
      <c r="EF108" s="46"/>
      <c r="EG108" s="46"/>
      <c r="EH108" s="46"/>
      <c r="EI108" s="46"/>
      <c r="EJ108" s="46"/>
      <c r="EK108" s="46"/>
      <c r="EL108" s="46"/>
      <c r="EM108" s="46"/>
      <c r="EN108" s="46"/>
      <c r="EO108" s="46"/>
      <c r="EP108" s="46"/>
      <c r="EQ108" s="46"/>
      <c r="ER108" s="46"/>
      <c r="ES108" s="46"/>
      <c r="ET108" s="46"/>
      <c r="EU108" s="46"/>
      <c r="EV108" s="46"/>
      <c r="EW108" s="46"/>
      <c r="EX108" s="46"/>
      <c r="EY108" s="46"/>
      <c r="EZ108" s="46"/>
      <c r="FA108" s="46"/>
      <c r="FB108" s="46"/>
      <c r="FC108" s="46"/>
      <c r="FD108" s="46"/>
      <c r="FE108" s="46"/>
      <c r="FF108" s="46"/>
      <c r="FG108" s="46"/>
      <c r="FH108" s="46"/>
      <c r="FI108" s="46"/>
      <c r="FJ108" s="46"/>
      <c r="FK108" s="46"/>
      <c r="FL108" s="46"/>
      <c r="FM108" s="46"/>
      <c r="FN108" s="46"/>
      <c r="FO108" s="46"/>
      <c r="FP108" s="46"/>
      <c r="FQ108" s="46"/>
      <c r="FR108" s="46"/>
      <c r="FS108" s="46"/>
      <c r="FT108" s="46"/>
      <c r="FU108" s="46"/>
      <c r="FV108" s="46"/>
      <c r="FW108" s="46"/>
      <c r="FX108" s="46"/>
      <c r="FY108" s="46"/>
      <c r="FZ108" s="46"/>
      <c r="GA108" s="46"/>
      <c r="GB108" s="46"/>
      <c r="GC108" s="46"/>
      <c r="GD108" s="46"/>
      <c r="GE108" s="46"/>
      <c r="GF108" s="46"/>
    </row>
    <row r="109" spans="40:188" s="45" customFormat="1" ht="12.75">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row>
    <row r="110" spans="40:188" s="45" customFormat="1" ht="12.75">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46"/>
      <c r="DZ110" s="46"/>
      <c r="EA110" s="46"/>
      <c r="EB110" s="46"/>
      <c r="EC110" s="46"/>
      <c r="ED110" s="46"/>
      <c r="EE110" s="46"/>
      <c r="EF110" s="46"/>
      <c r="EG110" s="46"/>
      <c r="EH110" s="46"/>
      <c r="EI110" s="46"/>
      <c r="EJ110" s="46"/>
      <c r="EK110" s="46"/>
      <c r="EL110" s="46"/>
      <c r="EM110" s="46"/>
      <c r="EN110" s="46"/>
      <c r="EO110" s="46"/>
      <c r="EP110" s="46"/>
      <c r="EQ110" s="46"/>
      <c r="ER110" s="46"/>
      <c r="ES110" s="46"/>
      <c r="ET110" s="46"/>
      <c r="EU110" s="46"/>
      <c r="EV110" s="46"/>
      <c r="EW110" s="46"/>
      <c r="EX110" s="46"/>
      <c r="EY110" s="46"/>
      <c r="EZ110" s="46"/>
      <c r="FA110" s="46"/>
      <c r="FB110" s="46"/>
      <c r="FC110" s="46"/>
      <c r="FD110" s="46"/>
      <c r="FE110" s="46"/>
      <c r="FF110" s="46"/>
      <c r="FG110" s="46"/>
      <c r="FH110" s="46"/>
      <c r="FI110" s="46"/>
      <c r="FJ110" s="46"/>
      <c r="FK110" s="46"/>
      <c r="FL110" s="46"/>
      <c r="FM110" s="46"/>
      <c r="FN110" s="46"/>
      <c r="FO110" s="46"/>
      <c r="FP110" s="46"/>
      <c r="FQ110" s="46"/>
      <c r="FR110" s="46"/>
      <c r="FS110" s="46"/>
      <c r="FT110" s="46"/>
      <c r="FU110" s="46"/>
      <c r="FV110" s="46"/>
      <c r="FW110" s="46"/>
      <c r="FX110" s="46"/>
      <c r="FY110" s="46"/>
      <c r="FZ110" s="46"/>
      <c r="GA110" s="46"/>
      <c r="GB110" s="46"/>
      <c r="GC110" s="46"/>
      <c r="GD110" s="46"/>
      <c r="GE110" s="46"/>
      <c r="GF110" s="46"/>
    </row>
    <row r="111" spans="40:188" s="45" customFormat="1" ht="12.75">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46"/>
      <c r="EV111" s="46"/>
      <c r="EW111" s="46"/>
      <c r="EX111" s="46"/>
      <c r="EY111" s="46"/>
      <c r="EZ111" s="46"/>
      <c r="FA111" s="46"/>
      <c r="FB111" s="46"/>
      <c r="FC111" s="46"/>
      <c r="FD111" s="46"/>
      <c r="FE111" s="46"/>
      <c r="FF111" s="46"/>
      <c r="FG111" s="46"/>
      <c r="FH111" s="46"/>
      <c r="FI111" s="46"/>
      <c r="FJ111" s="46"/>
      <c r="FK111" s="46"/>
      <c r="FL111" s="46"/>
      <c r="FM111" s="46"/>
      <c r="FN111" s="46"/>
      <c r="FO111" s="46"/>
      <c r="FP111" s="46"/>
      <c r="FQ111" s="46"/>
      <c r="FR111" s="46"/>
      <c r="FS111" s="46"/>
      <c r="FT111" s="46"/>
      <c r="FU111" s="46"/>
      <c r="FV111" s="46"/>
      <c r="FW111" s="46"/>
      <c r="FX111" s="46"/>
      <c r="FY111" s="46"/>
      <c r="FZ111" s="46"/>
      <c r="GA111" s="46"/>
      <c r="GB111" s="46"/>
      <c r="GC111" s="46"/>
      <c r="GD111" s="46"/>
      <c r="GE111" s="46"/>
      <c r="GF111" s="46"/>
    </row>
    <row r="112" spans="40:188" s="45" customFormat="1" ht="12.75">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46"/>
      <c r="DS112" s="46"/>
      <c r="DT112" s="46"/>
      <c r="DU112" s="46"/>
      <c r="DV112" s="46"/>
      <c r="DW112" s="46"/>
      <c r="DX112" s="46"/>
      <c r="DY112" s="46"/>
      <c r="DZ112" s="46"/>
      <c r="EA112" s="46"/>
      <c r="EB112" s="46"/>
      <c r="EC112" s="46"/>
      <c r="ED112" s="46"/>
      <c r="EE112" s="46"/>
      <c r="EF112" s="46"/>
      <c r="EG112" s="46"/>
      <c r="EH112" s="46"/>
      <c r="EI112" s="46"/>
      <c r="EJ112" s="46"/>
      <c r="EK112" s="46"/>
      <c r="EL112" s="46"/>
      <c r="EM112" s="46"/>
      <c r="EN112" s="46"/>
      <c r="EO112" s="46"/>
      <c r="EP112" s="46"/>
      <c r="EQ112" s="46"/>
      <c r="ER112" s="46"/>
      <c r="ES112" s="46"/>
      <c r="ET112" s="46"/>
      <c r="EU112" s="46"/>
      <c r="EV112" s="46"/>
      <c r="EW112" s="46"/>
      <c r="EX112" s="46"/>
      <c r="EY112" s="46"/>
      <c r="EZ112" s="46"/>
      <c r="FA112" s="46"/>
      <c r="FB112" s="46"/>
      <c r="FC112" s="46"/>
      <c r="FD112" s="46"/>
      <c r="FE112" s="46"/>
      <c r="FF112" s="46"/>
      <c r="FG112" s="46"/>
      <c r="FH112" s="46"/>
      <c r="FI112" s="46"/>
      <c r="FJ112" s="46"/>
      <c r="FK112" s="46"/>
      <c r="FL112" s="46"/>
      <c r="FM112" s="46"/>
      <c r="FN112" s="46"/>
      <c r="FO112" s="46"/>
      <c r="FP112" s="46"/>
      <c r="FQ112" s="46"/>
      <c r="FR112" s="46"/>
      <c r="FS112" s="46"/>
      <c r="FT112" s="46"/>
      <c r="FU112" s="46"/>
      <c r="FV112" s="46"/>
      <c r="FW112" s="46"/>
      <c r="FX112" s="46"/>
      <c r="FY112" s="46"/>
      <c r="FZ112" s="46"/>
      <c r="GA112" s="46"/>
      <c r="GB112" s="46"/>
      <c r="GC112" s="46"/>
      <c r="GD112" s="46"/>
      <c r="GE112" s="46"/>
      <c r="GF112" s="46"/>
    </row>
    <row r="113" spans="40:188" s="45" customFormat="1" ht="12.75">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46"/>
      <c r="FG113" s="46"/>
      <c r="FH113" s="46"/>
      <c r="FI113" s="46"/>
      <c r="FJ113" s="46"/>
      <c r="FK113" s="46"/>
      <c r="FL113" s="46"/>
      <c r="FM113" s="46"/>
      <c r="FN113" s="46"/>
      <c r="FO113" s="46"/>
      <c r="FP113" s="46"/>
      <c r="FQ113" s="46"/>
      <c r="FR113" s="46"/>
      <c r="FS113" s="46"/>
      <c r="FT113" s="46"/>
      <c r="FU113" s="46"/>
      <c r="FV113" s="46"/>
      <c r="FW113" s="46"/>
      <c r="FX113" s="46"/>
      <c r="FY113" s="46"/>
      <c r="FZ113" s="46"/>
      <c r="GA113" s="46"/>
      <c r="GB113" s="46"/>
      <c r="GC113" s="46"/>
      <c r="GD113" s="46"/>
      <c r="GE113" s="46"/>
      <c r="GF113" s="46"/>
    </row>
    <row r="114" spans="40:188" s="45" customFormat="1" ht="12.75">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row>
    <row r="115" spans="40:188" s="45" customFormat="1" ht="12.75">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46"/>
      <c r="FQ115" s="46"/>
      <c r="FR115" s="46"/>
      <c r="FS115" s="46"/>
      <c r="FT115" s="46"/>
      <c r="FU115" s="46"/>
      <c r="FV115" s="46"/>
      <c r="FW115" s="46"/>
      <c r="FX115" s="46"/>
      <c r="FY115" s="46"/>
      <c r="FZ115" s="46"/>
      <c r="GA115" s="46"/>
      <c r="GB115" s="46"/>
      <c r="GC115" s="46"/>
      <c r="GD115" s="46"/>
      <c r="GE115" s="46"/>
      <c r="GF115" s="46"/>
    </row>
    <row r="116" spans="40:188" s="45" customFormat="1" ht="12.75">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row>
  </sheetData>
  <sheetProtection selectLockedCells="1"/>
  <mergeCells count="66">
    <mergeCell ref="A6:C6"/>
    <mergeCell ref="GP5:GX5"/>
    <mergeCell ref="HH5:HP5"/>
    <mergeCell ref="A5:C5"/>
    <mergeCell ref="GY5:HG5"/>
    <mergeCell ref="EV5:FD5"/>
    <mergeCell ref="FE5:FM5"/>
    <mergeCell ref="FN5:FV5"/>
    <mergeCell ref="FW5:GE5"/>
    <mergeCell ref="AO5:AW5"/>
    <mergeCell ref="GG2:HQ2"/>
    <mergeCell ref="GG3:HQ3"/>
    <mergeCell ref="HH4:HP4"/>
    <mergeCell ref="B1:C1"/>
    <mergeCell ref="A3:C3"/>
    <mergeCell ref="GP4:GX4"/>
    <mergeCell ref="EV2:GF2"/>
    <mergeCell ref="EV3:GF3"/>
    <mergeCell ref="EV4:FD4"/>
    <mergeCell ref="FE4:FM4"/>
    <mergeCell ref="DK5:DS5"/>
    <mergeCell ref="DT5:EB5"/>
    <mergeCell ref="EC5:EK5"/>
    <mergeCell ref="EL5:ET5"/>
    <mergeCell ref="DK2:EU2"/>
    <mergeCell ref="DK3:EU3"/>
    <mergeCell ref="DK4:DS4"/>
    <mergeCell ref="DT4:EB4"/>
    <mergeCell ref="EC4:EK4"/>
    <mergeCell ref="EL4:ET4"/>
    <mergeCell ref="BZ2:DJ2"/>
    <mergeCell ref="BZ3:DJ3"/>
    <mergeCell ref="BZ4:CH4"/>
    <mergeCell ref="CI4:CQ4"/>
    <mergeCell ref="CR4:CZ4"/>
    <mergeCell ref="DA4:DI4"/>
    <mergeCell ref="D2:AN2"/>
    <mergeCell ref="D3:AN3"/>
    <mergeCell ref="A2:C2"/>
    <mergeCell ref="AO2:BY2"/>
    <mergeCell ref="AO3:BY3"/>
    <mergeCell ref="GY4:HG4"/>
    <mergeCell ref="A4:C4"/>
    <mergeCell ref="M4:U4"/>
    <mergeCell ref="M5:U5"/>
    <mergeCell ref="D5:L5"/>
    <mergeCell ref="AO4:AW4"/>
    <mergeCell ref="AX4:BF4"/>
    <mergeCell ref="BG4:BO4"/>
    <mergeCell ref="BP4:BX4"/>
    <mergeCell ref="BZ5:CH5"/>
    <mergeCell ref="V4:AD4"/>
    <mergeCell ref="D4:L4"/>
    <mergeCell ref="V5:AD5"/>
    <mergeCell ref="AE4:AM4"/>
    <mergeCell ref="AE5:AM5"/>
    <mergeCell ref="AX5:BF5"/>
    <mergeCell ref="BG5:BO5"/>
    <mergeCell ref="BP5:BX5"/>
    <mergeCell ref="GG4:GO4"/>
    <mergeCell ref="GG5:GO5"/>
    <mergeCell ref="CI5:CQ5"/>
    <mergeCell ref="CR5:CZ5"/>
    <mergeCell ref="DA5:DI5"/>
    <mergeCell ref="FN4:FV4"/>
    <mergeCell ref="FW4:GE4"/>
  </mergeCells>
  <conditionalFormatting sqref="CX8:CZ39 EI8:EK39 FT8:FV39 AB8:AD39 BM8:BO39 J8:L39 S8:U39 AU8:AW39 BD8:BF39 CF8:CH39 CO8:CQ39 DQ8:DS39 DZ8:EB39 FB8:FD39 FK8:FM39 GM8:GO39 GV8:GX39 HE8:HG39">
    <cfRule type="cellIs" priority="1" dxfId="0" operator="lessThan" stopIfTrue="1">
      <formula>1</formula>
    </cfRule>
    <cfRule type="cellIs" priority="2" dxfId="0" operator="greaterThan" stopIfTrue="1">
      <formula>6</formula>
    </cfRule>
  </conditionalFormatting>
  <conditionalFormatting sqref="D5:AM5 AO5:BX5 BZ5:DI5 DK5:ET5 EV5:GE5 GG5:HP5">
    <cfRule type="cellIs" priority="3" dxfId="1" operator="greaterThan" stopIfTrue="1">
      <formula>1</formula>
    </cfRule>
  </conditionalFormatting>
  <conditionalFormatting sqref="D8:I39 M8:R39 V8:AA39 AE8:AJ39 AO8:AT39 AX8:BC39 BG8:BL39 BP8:BU39 BZ8:CE39 CI8:CN39 CR8:CW39 DA8:DF39 DK8:DP39 DT8:DY39 EC8:EH39 EL8:EQ39 EV8:FA39 FE8:FJ39 FN8:FS39 FW8:GB39 GG8:GL39 GP8:GU39 GY8:HD39 HH8:HM39">
    <cfRule type="cellIs" priority="4" dxfId="2" operator="lessThan" stopIfTrue="1">
      <formula>1</formula>
    </cfRule>
    <cfRule type="cellIs" priority="5" dxfId="2" operator="greaterThan" stopIfTrue="1">
      <formula>6</formula>
    </cfRule>
  </conditionalFormatting>
  <dataValidations count="1">
    <dataValidation type="list" allowBlank="1" showInputMessage="1" showErrorMessage="1" sqref="D2:HQ2">
      <formula1>$D$50:$D$62</formula1>
    </dataValidation>
  </dataValidations>
  <printOptions/>
  <pageMargins left="0.75" right="0.75" top="1" bottom="1" header="0.4921259845" footer="0.4921259845"/>
  <pageSetup horizontalDpi="600" verticalDpi="600" orientation="landscape" paperSize="9" scale="75" r:id="rId3"/>
  <colBreaks count="2" manualBreakCount="2">
    <brk id="77" max="65535" man="1"/>
    <brk id="151" max="65535" man="1"/>
  </colBreaks>
  <legacyDrawing r:id="rId2"/>
</worksheet>
</file>

<file path=xl/worksheets/sheet4.xml><?xml version="1.0" encoding="utf-8"?>
<worksheet xmlns="http://schemas.openxmlformats.org/spreadsheetml/2006/main" xmlns:r="http://schemas.openxmlformats.org/officeDocument/2006/relationships">
  <sheetPr codeName="Tabelle3"/>
  <dimension ref="A1:CU54"/>
  <sheetViews>
    <sheetView workbookViewId="0" topLeftCell="A1">
      <pane xSplit="3" ySplit="7" topLeftCell="D8" activePane="bottomRight" state="frozen"/>
      <selection pane="topLeft" activeCell="A1" sqref="A1"/>
      <selection pane="topRight" activeCell="D1" sqref="D1"/>
      <selection pane="bottomLeft" activeCell="A8" sqref="A8"/>
      <selection pane="bottomRight" activeCell="L3" sqref="L3:AI3"/>
    </sheetView>
  </sheetViews>
  <sheetFormatPr defaultColWidth="11.421875" defaultRowHeight="12.75"/>
  <cols>
    <col min="1" max="1" width="14.8515625" style="0" customWidth="1"/>
    <col min="2" max="2" width="12.57421875" style="0" customWidth="1"/>
    <col min="3" max="3" width="5.7109375" style="0" customWidth="1"/>
    <col min="4" max="13" width="2.7109375" style="0" customWidth="1"/>
    <col min="14" max="16" width="11.421875" style="0" hidden="1" customWidth="1"/>
    <col min="17" max="22" width="2.7109375" style="0" customWidth="1"/>
    <col min="23" max="25" width="11.421875" style="0" hidden="1" customWidth="1"/>
    <col min="26" max="31" width="2.7109375" style="0" customWidth="1"/>
    <col min="32" max="34" width="11.421875" style="0" hidden="1" customWidth="1"/>
    <col min="35" max="35" width="4.7109375" style="0" customWidth="1"/>
    <col min="36" max="45" width="2.7109375" style="0" customWidth="1"/>
    <col min="46" max="48" width="11.421875" style="0" hidden="1" customWidth="1"/>
    <col min="49" max="54" width="2.7109375" style="0" customWidth="1"/>
    <col min="55" max="57" width="11.421875" style="0" hidden="1" customWidth="1"/>
    <col min="58" max="63" width="2.7109375" style="0" customWidth="1"/>
    <col min="64" max="66" width="11.421875" style="0" hidden="1" customWidth="1"/>
    <col min="67" max="67" width="4.7109375" style="0" customWidth="1"/>
    <col min="68" max="77" width="2.7109375" style="0" customWidth="1"/>
    <col min="78" max="80" width="11.421875" style="0" hidden="1" customWidth="1"/>
    <col min="81" max="86" width="2.7109375" style="0" customWidth="1"/>
    <col min="87" max="89" width="11.421875" style="0" hidden="1" customWidth="1"/>
    <col min="90" max="95" width="2.7109375" style="0" customWidth="1"/>
    <col min="96" max="98" width="11.421875" style="0" hidden="1" customWidth="1"/>
    <col min="99" max="99" width="4.7109375" style="0" customWidth="1"/>
  </cols>
  <sheetData>
    <row r="1" spans="1:99" ht="16.5" thickBot="1">
      <c r="A1" s="153" t="str">
        <f>'Benotung Typ I'!A1</f>
        <v>Klasse:</v>
      </c>
      <c r="B1" s="259">
        <f>'Benotung Typ I'!B1</f>
        <v>0</v>
      </c>
      <c r="C1" s="260"/>
      <c r="D1" s="175">
        <f>IF(D5+Q5+Z5&lt;&gt;1,"Wichtung im Typ II ergibt nicht 100%, bitte ändern!","")</f>
      </c>
      <c r="E1" s="175"/>
      <c r="F1" s="175"/>
      <c r="G1" s="175"/>
      <c r="H1" s="175"/>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5">
        <f>IF(AJ5+AW5+BF5&lt;&gt;1,"Wichtung im Typ II ergibt nicht 100%, bitte ändern!","")</f>
      </c>
      <c r="AK1" s="175"/>
      <c r="AL1" s="175"/>
      <c r="AM1" s="175"/>
      <c r="AN1" s="175"/>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5">
        <f>IF(BP5+CC5+CL5&lt;&gt;1,"Wichtung im Typ II ergibt nicht 100%, bitte ändern!","")</f>
      </c>
      <c r="BQ1" s="175"/>
      <c r="BR1" s="175"/>
      <c r="BS1" s="175"/>
      <c r="BT1" s="175"/>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row>
    <row r="2" spans="1:99" ht="13.5" thickBot="1">
      <c r="A2" s="235" t="str">
        <f>'Benotung Typ I'!A2</f>
        <v>Lernbereich:</v>
      </c>
      <c r="B2" s="235"/>
      <c r="C2" s="236"/>
      <c r="D2" s="265" t="s">
        <v>15</v>
      </c>
      <c r="E2" s="265"/>
      <c r="F2" s="265"/>
      <c r="G2" s="265"/>
      <c r="H2" s="265"/>
      <c r="I2" s="265"/>
      <c r="J2" s="265"/>
      <c r="K2" s="265"/>
      <c r="L2" s="266"/>
      <c r="M2" s="266"/>
      <c r="N2" s="266"/>
      <c r="O2" s="266"/>
      <c r="P2" s="266"/>
      <c r="Q2" s="266"/>
      <c r="R2" s="266"/>
      <c r="S2" s="266"/>
      <c r="T2" s="266"/>
      <c r="U2" s="266"/>
      <c r="V2" s="266"/>
      <c r="W2" s="266"/>
      <c r="X2" s="266"/>
      <c r="Y2" s="266"/>
      <c r="Z2" s="266"/>
      <c r="AA2" s="266"/>
      <c r="AB2" s="266"/>
      <c r="AC2" s="266"/>
      <c r="AD2" s="266"/>
      <c r="AE2" s="266"/>
      <c r="AF2" s="266"/>
      <c r="AG2" s="266"/>
      <c r="AH2" s="266"/>
      <c r="AI2" s="267"/>
      <c r="AJ2" s="265" t="s">
        <v>16</v>
      </c>
      <c r="AK2" s="265"/>
      <c r="AL2" s="265"/>
      <c r="AM2" s="265"/>
      <c r="AN2" s="265"/>
      <c r="AO2" s="265"/>
      <c r="AP2" s="265"/>
      <c r="AQ2" s="265"/>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7"/>
      <c r="BP2" s="265" t="s">
        <v>15</v>
      </c>
      <c r="BQ2" s="265"/>
      <c r="BR2" s="265"/>
      <c r="BS2" s="265"/>
      <c r="BT2" s="265"/>
      <c r="BU2" s="265"/>
      <c r="BV2" s="265"/>
      <c r="BW2" s="265"/>
      <c r="BX2" s="266"/>
      <c r="BY2" s="266"/>
      <c r="BZ2" s="266"/>
      <c r="CA2" s="266"/>
      <c r="CB2" s="266"/>
      <c r="CC2" s="266"/>
      <c r="CD2" s="266"/>
      <c r="CE2" s="266"/>
      <c r="CF2" s="266"/>
      <c r="CG2" s="266"/>
      <c r="CH2" s="266"/>
      <c r="CI2" s="266"/>
      <c r="CJ2" s="266"/>
      <c r="CK2" s="266"/>
      <c r="CL2" s="266"/>
      <c r="CM2" s="266"/>
      <c r="CN2" s="266"/>
      <c r="CO2" s="266"/>
      <c r="CP2" s="266"/>
      <c r="CQ2" s="266"/>
      <c r="CR2" s="266"/>
      <c r="CS2" s="266"/>
      <c r="CT2" s="266"/>
      <c r="CU2" s="267"/>
    </row>
    <row r="3" spans="1:99" ht="13.5" thickBot="1">
      <c r="A3" s="261" t="str">
        <f>'Benotung Typ I'!A3</f>
        <v>Lernbereichstyp:</v>
      </c>
      <c r="B3" s="261"/>
      <c r="C3" s="262"/>
      <c r="D3" s="269" t="s">
        <v>5</v>
      </c>
      <c r="E3" s="269"/>
      <c r="F3" s="269"/>
      <c r="G3" s="269"/>
      <c r="H3" s="269"/>
      <c r="I3" s="270"/>
      <c r="J3" s="270"/>
      <c r="K3" s="270"/>
      <c r="L3" s="283"/>
      <c r="M3" s="284"/>
      <c r="N3" s="284"/>
      <c r="O3" s="284"/>
      <c r="P3" s="284"/>
      <c r="Q3" s="284"/>
      <c r="R3" s="284"/>
      <c r="S3" s="284"/>
      <c r="T3" s="284"/>
      <c r="U3" s="284"/>
      <c r="V3" s="284"/>
      <c r="W3" s="284"/>
      <c r="X3" s="284"/>
      <c r="Y3" s="284"/>
      <c r="Z3" s="284"/>
      <c r="AA3" s="284"/>
      <c r="AB3" s="284"/>
      <c r="AC3" s="284"/>
      <c r="AD3" s="284"/>
      <c r="AE3" s="284"/>
      <c r="AF3" s="284"/>
      <c r="AG3" s="284"/>
      <c r="AH3" s="284"/>
      <c r="AI3" s="285"/>
      <c r="AJ3" s="268" t="s">
        <v>5</v>
      </c>
      <c r="AK3" s="269"/>
      <c r="AL3" s="269"/>
      <c r="AM3" s="269"/>
      <c r="AN3" s="269"/>
      <c r="AO3" s="270"/>
      <c r="AP3" s="270"/>
      <c r="AQ3" s="270"/>
      <c r="AR3" s="283"/>
      <c r="AS3" s="284"/>
      <c r="AT3" s="284"/>
      <c r="AU3" s="284"/>
      <c r="AV3" s="284"/>
      <c r="AW3" s="284"/>
      <c r="AX3" s="284"/>
      <c r="AY3" s="284"/>
      <c r="AZ3" s="284"/>
      <c r="BA3" s="284"/>
      <c r="BB3" s="284"/>
      <c r="BC3" s="284"/>
      <c r="BD3" s="284"/>
      <c r="BE3" s="284"/>
      <c r="BF3" s="284"/>
      <c r="BG3" s="284"/>
      <c r="BH3" s="284"/>
      <c r="BI3" s="284"/>
      <c r="BJ3" s="284"/>
      <c r="BK3" s="284"/>
      <c r="BL3" s="284"/>
      <c r="BM3" s="284"/>
      <c r="BN3" s="284"/>
      <c r="BO3" s="285"/>
      <c r="BP3" s="268" t="s">
        <v>5</v>
      </c>
      <c r="BQ3" s="269"/>
      <c r="BR3" s="269"/>
      <c r="BS3" s="269"/>
      <c r="BT3" s="269"/>
      <c r="BU3" s="270"/>
      <c r="BV3" s="270"/>
      <c r="BW3" s="270"/>
      <c r="BX3" s="271"/>
      <c r="BY3" s="272"/>
      <c r="BZ3" s="272"/>
      <c r="CA3" s="272"/>
      <c r="CB3" s="272"/>
      <c r="CC3" s="272"/>
      <c r="CD3" s="272"/>
      <c r="CE3" s="272"/>
      <c r="CF3" s="272"/>
      <c r="CG3" s="272"/>
      <c r="CH3" s="272"/>
      <c r="CI3" s="272"/>
      <c r="CJ3" s="272"/>
      <c r="CK3" s="272"/>
      <c r="CL3" s="272"/>
      <c r="CM3" s="272"/>
      <c r="CN3" s="272"/>
      <c r="CO3" s="272"/>
      <c r="CP3" s="272"/>
      <c r="CQ3" s="272"/>
      <c r="CR3" s="272"/>
      <c r="CS3" s="272"/>
      <c r="CT3" s="272"/>
      <c r="CU3" s="273"/>
    </row>
    <row r="4" spans="1:99" ht="12.75">
      <c r="A4" s="263" t="str">
        <f>'Benotung Typ I'!A4</f>
        <v>Bereiche</v>
      </c>
      <c r="B4" s="264"/>
      <c r="C4" s="258"/>
      <c r="D4" s="274" t="str">
        <f>IF(D2="Fitness","Fitnesstests","Fertigkeiten / Technik")</f>
        <v>Fertigkeiten / Technik</v>
      </c>
      <c r="E4" s="275"/>
      <c r="F4" s="275"/>
      <c r="G4" s="275"/>
      <c r="H4" s="275"/>
      <c r="I4" s="276"/>
      <c r="J4" s="276"/>
      <c r="K4" s="276"/>
      <c r="L4" s="276"/>
      <c r="M4" s="277"/>
      <c r="N4" s="277"/>
      <c r="O4" s="277"/>
      <c r="P4" s="278"/>
      <c r="Q4" s="279" t="s">
        <v>11</v>
      </c>
      <c r="R4" s="280"/>
      <c r="S4" s="280"/>
      <c r="T4" s="280"/>
      <c r="U4" s="280"/>
      <c r="V4" s="281"/>
      <c r="W4" s="281"/>
      <c r="X4" s="281"/>
      <c r="Y4" s="282"/>
      <c r="Z4" s="274" t="s">
        <v>35</v>
      </c>
      <c r="AA4" s="276"/>
      <c r="AB4" s="276"/>
      <c r="AC4" s="276"/>
      <c r="AD4" s="276"/>
      <c r="AE4" s="277"/>
      <c r="AF4" s="277"/>
      <c r="AG4" s="277"/>
      <c r="AH4" s="278"/>
      <c r="AI4" s="43" t="s">
        <v>12</v>
      </c>
      <c r="AJ4" s="274" t="str">
        <f>IF(AJ2="Fitness","Fitnesstests","Fertigkeiten / Technik")</f>
        <v>Fitnesstests</v>
      </c>
      <c r="AK4" s="275"/>
      <c r="AL4" s="275"/>
      <c r="AM4" s="275"/>
      <c r="AN4" s="275"/>
      <c r="AO4" s="276"/>
      <c r="AP4" s="276"/>
      <c r="AQ4" s="276"/>
      <c r="AR4" s="276"/>
      <c r="AS4" s="277"/>
      <c r="AT4" s="277"/>
      <c r="AU4" s="277"/>
      <c r="AV4" s="278"/>
      <c r="AW4" s="274" t="s">
        <v>11</v>
      </c>
      <c r="AX4" s="276"/>
      <c r="AY4" s="276"/>
      <c r="AZ4" s="276"/>
      <c r="BA4" s="276"/>
      <c r="BB4" s="277"/>
      <c r="BC4" s="277"/>
      <c r="BD4" s="277"/>
      <c r="BE4" s="278"/>
      <c r="BF4" s="274" t="s">
        <v>35</v>
      </c>
      <c r="BG4" s="276"/>
      <c r="BH4" s="276"/>
      <c r="BI4" s="276"/>
      <c r="BJ4" s="276"/>
      <c r="BK4" s="277"/>
      <c r="BL4" s="277"/>
      <c r="BM4" s="277"/>
      <c r="BN4" s="278"/>
      <c r="BO4" s="12" t="s">
        <v>12</v>
      </c>
      <c r="BP4" s="274" t="str">
        <f>IF(BP2="Fitness","Fitnesstests","Fertigkeiten / Technik")</f>
        <v>Fertigkeiten / Technik</v>
      </c>
      <c r="BQ4" s="275"/>
      <c r="BR4" s="275"/>
      <c r="BS4" s="275"/>
      <c r="BT4" s="275"/>
      <c r="BU4" s="276"/>
      <c r="BV4" s="276"/>
      <c r="BW4" s="276"/>
      <c r="BX4" s="276"/>
      <c r="BY4" s="277"/>
      <c r="BZ4" s="277"/>
      <c r="CA4" s="277"/>
      <c r="CB4" s="278"/>
      <c r="CC4" s="274" t="s">
        <v>11</v>
      </c>
      <c r="CD4" s="276"/>
      <c r="CE4" s="276"/>
      <c r="CF4" s="276"/>
      <c r="CG4" s="276"/>
      <c r="CH4" s="277"/>
      <c r="CI4" s="277"/>
      <c r="CJ4" s="277"/>
      <c r="CK4" s="278"/>
      <c r="CL4" s="274" t="s">
        <v>35</v>
      </c>
      <c r="CM4" s="276"/>
      <c r="CN4" s="276"/>
      <c r="CO4" s="276"/>
      <c r="CP4" s="276"/>
      <c r="CQ4" s="277"/>
      <c r="CR4" s="277"/>
      <c r="CS4" s="277"/>
      <c r="CT4" s="278"/>
      <c r="CU4" s="198" t="s">
        <v>12</v>
      </c>
    </row>
    <row r="5" spans="1:99" ht="12.75">
      <c r="A5" s="256" t="str">
        <f>'Benotung Typ I'!A5</f>
        <v>Gewichtung (pädagogisch flexibel):</v>
      </c>
      <c r="B5" s="257"/>
      <c r="C5" s="258"/>
      <c r="D5" s="251">
        <v>0.25</v>
      </c>
      <c r="E5" s="252"/>
      <c r="F5" s="252"/>
      <c r="G5" s="252"/>
      <c r="H5" s="252"/>
      <c r="I5" s="253"/>
      <c r="J5" s="253"/>
      <c r="K5" s="253"/>
      <c r="L5" s="253"/>
      <c r="M5" s="254"/>
      <c r="N5" s="254"/>
      <c r="O5" s="254"/>
      <c r="P5" s="255"/>
      <c r="Q5" s="251">
        <v>0.5</v>
      </c>
      <c r="R5" s="253"/>
      <c r="S5" s="253"/>
      <c r="T5" s="253"/>
      <c r="U5" s="253"/>
      <c r="V5" s="254"/>
      <c r="W5" s="254"/>
      <c r="X5" s="254"/>
      <c r="Y5" s="255"/>
      <c r="Z5" s="251">
        <v>0.25</v>
      </c>
      <c r="AA5" s="253"/>
      <c r="AB5" s="253"/>
      <c r="AC5" s="253"/>
      <c r="AD5" s="253"/>
      <c r="AE5" s="254"/>
      <c r="AF5" s="254"/>
      <c r="AG5" s="254"/>
      <c r="AH5" s="255"/>
      <c r="AI5" s="9"/>
      <c r="AJ5" s="251">
        <v>0.25</v>
      </c>
      <c r="AK5" s="252"/>
      <c r="AL5" s="252"/>
      <c r="AM5" s="252"/>
      <c r="AN5" s="252"/>
      <c r="AO5" s="253"/>
      <c r="AP5" s="253"/>
      <c r="AQ5" s="253"/>
      <c r="AR5" s="253"/>
      <c r="AS5" s="254"/>
      <c r="AT5" s="254"/>
      <c r="AU5" s="254"/>
      <c r="AV5" s="255"/>
      <c r="AW5" s="251">
        <v>0.5</v>
      </c>
      <c r="AX5" s="253"/>
      <c r="AY5" s="253"/>
      <c r="AZ5" s="253"/>
      <c r="BA5" s="253"/>
      <c r="BB5" s="254"/>
      <c r="BC5" s="254"/>
      <c r="BD5" s="254"/>
      <c r="BE5" s="255"/>
      <c r="BF5" s="251">
        <v>0.25</v>
      </c>
      <c r="BG5" s="253"/>
      <c r="BH5" s="253"/>
      <c r="BI5" s="253"/>
      <c r="BJ5" s="253"/>
      <c r="BK5" s="254"/>
      <c r="BL5" s="254"/>
      <c r="BM5" s="254"/>
      <c r="BN5" s="255"/>
      <c r="BO5" s="13"/>
      <c r="BP5" s="251">
        <v>0.25</v>
      </c>
      <c r="BQ5" s="252"/>
      <c r="BR5" s="252"/>
      <c r="BS5" s="252"/>
      <c r="BT5" s="252"/>
      <c r="BU5" s="253"/>
      <c r="BV5" s="253"/>
      <c r="BW5" s="253"/>
      <c r="BX5" s="253"/>
      <c r="BY5" s="254"/>
      <c r="BZ5" s="254"/>
      <c r="CA5" s="254"/>
      <c r="CB5" s="255"/>
      <c r="CC5" s="251">
        <v>0.5</v>
      </c>
      <c r="CD5" s="253"/>
      <c r="CE5" s="253"/>
      <c r="CF5" s="253"/>
      <c r="CG5" s="253"/>
      <c r="CH5" s="254"/>
      <c r="CI5" s="254"/>
      <c r="CJ5" s="254"/>
      <c r="CK5" s="255"/>
      <c r="CL5" s="251">
        <v>0.25</v>
      </c>
      <c r="CM5" s="253"/>
      <c r="CN5" s="253"/>
      <c r="CO5" s="253"/>
      <c r="CP5" s="253"/>
      <c r="CQ5" s="254"/>
      <c r="CR5" s="254"/>
      <c r="CS5" s="254"/>
      <c r="CT5" s="255"/>
      <c r="CU5" s="9"/>
    </row>
    <row r="6" spans="1:99" ht="13.5" thickBot="1">
      <c r="A6" s="249" t="str">
        <f>'Benotung Typ I'!A6</f>
        <v>Benotete Übungen (selbst eintragen!)</v>
      </c>
      <c r="B6" s="249"/>
      <c r="C6" s="250"/>
      <c r="D6" s="159"/>
      <c r="E6" s="160"/>
      <c r="F6" s="160"/>
      <c r="G6" s="160"/>
      <c r="H6" s="160"/>
      <c r="I6" s="161"/>
      <c r="J6" s="161"/>
      <c r="K6" s="161"/>
      <c r="L6" s="161"/>
      <c r="M6" s="162"/>
      <c r="N6" s="162"/>
      <c r="O6" s="162"/>
      <c r="P6" s="163"/>
      <c r="Q6" s="125"/>
      <c r="R6" s="122"/>
      <c r="S6" s="122"/>
      <c r="T6" s="122"/>
      <c r="U6" s="122"/>
      <c r="V6" s="123"/>
      <c r="W6" s="123"/>
      <c r="X6" s="123"/>
      <c r="Y6" s="124"/>
      <c r="Z6" s="125"/>
      <c r="AA6" s="122"/>
      <c r="AB6" s="122"/>
      <c r="AC6" s="122"/>
      <c r="AD6" s="122"/>
      <c r="AE6" s="123"/>
      <c r="AF6" s="8"/>
      <c r="AG6" s="8"/>
      <c r="AH6" s="3"/>
      <c r="AI6" s="10"/>
      <c r="AJ6" s="125"/>
      <c r="AK6" s="121"/>
      <c r="AL6" s="121"/>
      <c r="AM6" s="121"/>
      <c r="AN6" s="121"/>
      <c r="AO6" s="122"/>
      <c r="AP6" s="122"/>
      <c r="AQ6" s="122"/>
      <c r="AR6" s="122"/>
      <c r="AS6" s="123"/>
      <c r="AT6" s="123"/>
      <c r="AU6" s="123"/>
      <c r="AV6" s="124"/>
      <c r="AW6" s="125"/>
      <c r="AX6" s="122"/>
      <c r="AY6" s="122"/>
      <c r="AZ6" s="122"/>
      <c r="BA6" s="122"/>
      <c r="BB6" s="123"/>
      <c r="BC6" s="123"/>
      <c r="BD6" s="123"/>
      <c r="BE6" s="124"/>
      <c r="BF6" s="125"/>
      <c r="BG6" s="122"/>
      <c r="BH6" s="122"/>
      <c r="BI6" s="122"/>
      <c r="BJ6" s="122"/>
      <c r="BK6" s="123"/>
      <c r="BL6" s="123"/>
      <c r="BM6" s="123"/>
      <c r="BN6" s="124"/>
      <c r="BO6" s="14"/>
      <c r="BP6" s="125"/>
      <c r="BQ6" s="121"/>
      <c r="BR6" s="121"/>
      <c r="BS6" s="121"/>
      <c r="BT6" s="121"/>
      <c r="BU6" s="122"/>
      <c r="BV6" s="122"/>
      <c r="BW6" s="122"/>
      <c r="BX6" s="122"/>
      <c r="BY6" s="123"/>
      <c r="BZ6" s="123"/>
      <c r="CA6" s="123"/>
      <c r="CB6" s="124"/>
      <c r="CC6" s="125"/>
      <c r="CD6" s="122"/>
      <c r="CE6" s="122"/>
      <c r="CF6" s="122"/>
      <c r="CG6" s="122"/>
      <c r="CH6" s="123"/>
      <c r="CI6" s="123"/>
      <c r="CJ6" s="123"/>
      <c r="CK6" s="124"/>
      <c r="CL6" s="125"/>
      <c r="CM6" s="122"/>
      <c r="CN6" s="122"/>
      <c r="CO6" s="122"/>
      <c r="CP6" s="122"/>
      <c r="CQ6" s="123"/>
      <c r="CR6" s="123"/>
      <c r="CS6" s="123"/>
      <c r="CT6" s="124"/>
      <c r="CU6" s="10"/>
    </row>
    <row r="7" spans="1:99" ht="13.5" thickBot="1">
      <c r="A7" s="49" t="str">
        <f>'Benotung Typ I'!A7</f>
        <v>Name</v>
      </c>
      <c r="B7" s="47" t="str">
        <f>'Benotung Typ I'!B7</f>
        <v>Vorname</v>
      </c>
      <c r="C7" s="48" t="s">
        <v>26</v>
      </c>
      <c r="D7" s="86"/>
      <c r="E7" s="86"/>
      <c r="F7" s="86"/>
      <c r="G7" s="86"/>
      <c r="H7" s="86"/>
      <c r="I7" s="86"/>
      <c r="J7" s="86"/>
      <c r="K7" s="86"/>
      <c r="L7" s="86"/>
      <c r="M7" s="86"/>
      <c r="N7" s="36"/>
      <c r="O7" s="36"/>
      <c r="P7" s="37"/>
      <c r="Q7" s="38"/>
      <c r="R7" s="39"/>
      <c r="S7" s="39"/>
      <c r="T7" s="39"/>
      <c r="U7" s="39"/>
      <c r="V7" s="39"/>
      <c r="W7" s="39"/>
      <c r="X7" s="39"/>
      <c r="Y7" s="40"/>
      <c r="Z7" s="38"/>
      <c r="AA7" s="39"/>
      <c r="AB7" s="39"/>
      <c r="AC7" s="39"/>
      <c r="AD7" s="39"/>
      <c r="AE7" s="39"/>
      <c r="AF7" s="39"/>
      <c r="AG7" s="39"/>
      <c r="AH7" s="40"/>
      <c r="AI7" s="41"/>
      <c r="AJ7" s="38"/>
      <c r="AK7" s="39"/>
      <c r="AL7" s="39"/>
      <c r="AM7" s="39"/>
      <c r="AN7" s="39"/>
      <c r="AO7" s="39"/>
      <c r="AP7" s="39"/>
      <c r="AQ7" s="39"/>
      <c r="AR7" s="39"/>
      <c r="AS7" s="39"/>
      <c r="AT7" s="39"/>
      <c r="AU7" s="39"/>
      <c r="AV7" s="40"/>
      <c r="AW7" s="38"/>
      <c r="AX7" s="39"/>
      <c r="AY7" s="39"/>
      <c r="AZ7" s="39"/>
      <c r="BA7" s="39"/>
      <c r="BB7" s="39"/>
      <c r="BC7" s="39"/>
      <c r="BD7" s="39"/>
      <c r="BE7" s="40"/>
      <c r="BF7" s="38"/>
      <c r="BG7" s="39"/>
      <c r="BH7" s="39"/>
      <c r="BI7" s="39"/>
      <c r="BJ7" s="39"/>
      <c r="BK7" s="39"/>
      <c r="BL7" s="39"/>
      <c r="BM7" s="39"/>
      <c r="BN7" s="40"/>
      <c r="BO7" s="42"/>
      <c r="BP7" s="38"/>
      <c r="BQ7" s="39"/>
      <c r="BR7" s="39"/>
      <c r="BS7" s="39"/>
      <c r="BT7" s="39"/>
      <c r="BU7" s="39"/>
      <c r="BV7" s="39"/>
      <c r="BW7" s="39"/>
      <c r="BX7" s="39"/>
      <c r="BY7" s="39"/>
      <c r="BZ7" s="39"/>
      <c r="CA7" s="39"/>
      <c r="CB7" s="40"/>
      <c r="CC7" s="38"/>
      <c r="CD7" s="39"/>
      <c r="CE7" s="39"/>
      <c r="CF7" s="39"/>
      <c r="CG7" s="39"/>
      <c r="CH7" s="39"/>
      <c r="CI7" s="39"/>
      <c r="CJ7" s="39"/>
      <c r="CK7" s="40"/>
      <c r="CL7" s="38"/>
      <c r="CM7" s="39"/>
      <c r="CN7" s="39"/>
      <c r="CO7" s="39"/>
      <c r="CP7" s="39"/>
      <c r="CQ7" s="39"/>
      <c r="CR7" s="39"/>
      <c r="CS7" s="39"/>
      <c r="CT7" s="40"/>
      <c r="CU7" s="199"/>
    </row>
    <row r="8" spans="1:99" ht="13.5" thickBot="1">
      <c r="A8" s="155">
        <f>'Benotung Typ I'!A8</f>
        <v>0</v>
      </c>
      <c r="B8" s="156">
        <f>'Benotung Typ I'!B8</f>
        <v>0</v>
      </c>
      <c r="C8" s="83">
        <f>Gesamt!O4</f>
      </c>
      <c r="D8" s="134"/>
      <c r="E8" s="167"/>
      <c r="F8" s="167"/>
      <c r="G8" s="167"/>
      <c r="H8" s="167"/>
      <c r="I8" s="135"/>
      <c r="J8" s="135"/>
      <c r="K8" s="135"/>
      <c r="L8" s="135"/>
      <c r="M8" s="136"/>
      <c r="N8" s="168" t="str">
        <f>IF(SUM(D8:M8)&lt;&gt;0,AVERAGE(D8:M8),"F")</f>
        <v>F</v>
      </c>
      <c r="O8" s="169">
        <f>IF(N8&lt;&gt;"F",D$5,IF(COUNT(N8,W8,AF8)&lt;=1,D$5,IF(COUNT(N8,W8,AF8)=2,D$5/2,D$5)))</f>
        <v>0.25</v>
      </c>
      <c r="P8" s="169">
        <f>IF(N8="F","",SUM(O8,IF(W8="F",X8,0),IF(AF8="F",AG8,0)))</f>
      </c>
      <c r="Q8" s="134"/>
      <c r="R8" s="135"/>
      <c r="S8" s="135"/>
      <c r="T8" s="135"/>
      <c r="U8" s="135"/>
      <c r="V8" s="136"/>
      <c r="W8" s="168" t="str">
        <f>IF(SUM(Q8:V8)&lt;&gt;0,AVERAGE(Q8:V8),"F")</f>
        <v>F</v>
      </c>
      <c r="X8" s="169">
        <f>IF(W8&lt;&gt;"F",Q$5,IF(COUNT(N8,W8,AF8)&lt;=1,Q$5,IF(COUNT(N8,W8,AF8)=2,Q$5/2,Q$5)))</f>
        <v>0.5</v>
      </c>
      <c r="Y8" s="169">
        <f>IF(W8="F","",SUM(X8,IF(N8="F",O8,0),IF(AF8="F",AG8,0)))</f>
      </c>
      <c r="Z8" s="134"/>
      <c r="AA8" s="135"/>
      <c r="AB8" s="135"/>
      <c r="AC8" s="135"/>
      <c r="AD8" s="135"/>
      <c r="AE8" s="136"/>
      <c r="AF8" s="87" t="str">
        <f aca="true" t="shared" si="0" ref="AF8:AF39">IF(SUM(Z8:AE8)&lt;&gt;0,AVERAGE(Z8:AE8),"F")</f>
        <v>F</v>
      </c>
      <c r="AG8" s="19">
        <f>IF(AF8&lt;&gt;"F",Z$5,IF(COUNT(N8,W8,AF8)&lt;=1,Z$5,IF(COUNT(N8,W8,AF8)=2,Z$5/2,Z$5)))</f>
        <v>0.25</v>
      </c>
      <c r="AH8" s="19">
        <f>IF(AF8="F","",SUM(AG8,IF(W8="F",X8,0),IF(N8="F",O8,0)))</f>
      </c>
      <c r="AI8" s="164">
        <f>IF(AND(OR(MIN(D8:M8,Q8:V8,Z8:AE8)&lt;1,MAX(D8:M8,Q8:V8,Z8:AE8)&gt;6),OR(N8&lt;&gt;"F",W8&lt;&gt;"F",AF8&lt;&gt;"F")),"F",IF(COUNT(N8,W8,AF8)&gt;0,SUM(IF(N8&lt;&gt;"F",N8*P8,0),IF(W8&lt;&gt;"F",W8*Y8,0),IF(AF8&lt;&gt;"F",AF8*AH8,0)),""))</f>
      </c>
      <c r="AJ8" s="134"/>
      <c r="AK8" s="167"/>
      <c r="AL8" s="167"/>
      <c r="AM8" s="167"/>
      <c r="AN8" s="167"/>
      <c r="AO8" s="135"/>
      <c r="AP8" s="135"/>
      <c r="AQ8" s="135"/>
      <c r="AR8" s="135"/>
      <c r="AS8" s="136"/>
      <c r="AT8" s="168" t="str">
        <f>IF(SUM(AJ8:AS8)&lt;&gt;0,AVERAGE(AJ8:AS8),"F")</f>
        <v>F</v>
      </c>
      <c r="AU8" s="169">
        <f>IF(AT8&lt;&gt;"F",AJ$5,IF(COUNT(AT8,BC8,BL8)&lt;=1,AJ$5,IF(COUNT(AT8,BC8,BL8)=2,AJ$5/2,AJ$5)))</f>
        <v>0.25</v>
      </c>
      <c r="AV8" s="169">
        <f>IF(AT8="F","",SUM(AU8,IF(BC8="F",BD8,0),IF(BL8="F",BM8,0)))</f>
      </c>
      <c r="AW8" s="134"/>
      <c r="AX8" s="135"/>
      <c r="AY8" s="135"/>
      <c r="AZ8" s="135"/>
      <c r="BA8" s="135"/>
      <c r="BB8" s="136"/>
      <c r="BC8" s="168" t="str">
        <f>IF(SUM(AW8:BB8)&lt;&gt;0,AVERAGE(AW8:BB8),"F")</f>
        <v>F</v>
      </c>
      <c r="BD8" s="169">
        <f>IF(BC8&lt;&gt;"F",AW$5,IF(COUNT(AT8,BC8,BL8)&lt;=1,AW$5,IF(COUNT(AT8,BC8,BL8)=2,AW$5/2,AW$5)))</f>
        <v>0.5</v>
      </c>
      <c r="BE8" s="169">
        <f>IF(BC8="F","",SUM(BD8,IF(AT8="F",AU8,0),IF(BL8="F",BM8,0)))</f>
      </c>
      <c r="BF8" s="134"/>
      <c r="BG8" s="135"/>
      <c r="BH8" s="135"/>
      <c r="BI8" s="135"/>
      <c r="BJ8" s="135"/>
      <c r="BK8" s="136"/>
      <c r="BL8" s="87" t="str">
        <f aca="true" t="shared" si="1" ref="BL8:BL39">IF(SUM(BF8:BK8)&lt;&gt;0,AVERAGE(BF8:BK8),"F")</f>
        <v>F</v>
      </c>
      <c r="BM8" s="19">
        <f>IF(BL8&lt;&gt;"F",BF$5,IF(COUNT(AT8,BC8,BL8)&lt;=1,BF$5,IF(COUNT(AT8,BC8,BL8)=2,BF$5/2,BF$5)))</f>
        <v>0.25</v>
      </c>
      <c r="BN8" s="20">
        <f>IF(BL8="F","",SUM(BM8,IF(BC8="F",BD8,0),IF(AT8="F",AU8,0)))</f>
      </c>
      <c r="BO8" s="164">
        <f aca="true" t="shared" si="2" ref="BO8:BO39">IF(AND(OR(MIN(AJ8:AS8,AW8:BB8,BF8:BK8)&lt;1,MAX(AJ8:AS8,AW8:BB8,BF8:BK8)&gt;6),OR(AT8&lt;&gt;"F",BC8&lt;&gt;"F",BL8&lt;&gt;"F")),"F",IF(COUNT(AT8,BC8,BL8)&gt;0,SUM(IF(AT8&lt;&gt;"F",AT8*AV8,0),IF(BC8&lt;&gt;"F",BC8*BE8,0),IF(BL8&lt;&gt;"F",BL8*BN8,0)),""))</f>
      </c>
      <c r="BP8" s="134"/>
      <c r="BQ8" s="167"/>
      <c r="BR8" s="167"/>
      <c r="BS8" s="167"/>
      <c r="BT8" s="167"/>
      <c r="BU8" s="135"/>
      <c r="BV8" s="135"/>
      <c r="BW8" s="135"/>
      <c r="BX8" s="135"/>
      <c r="BY8" s="136"/>
      <c r="BZ8" s="168" t="str">
        <f>IF(SUM(BP8:BY8)&lt;&gt;0,AVERAGE(BP8:BY8),"F")</f>
        <v>F</v>
      </c>
      <c r="CA8" s="169">
        <f>IF(BZ8&lt;&gt;"F",BP$5,IF(COUNT(BZ8,CI8,CR8)&lt;=1,BP$5,IF(COUNT(BZ8,CI8,CR8)=2,BP$5/2,BP$5)))</f>
        <v>0.25</v>
      </c>
      <c r="CB8" s="169">
        <f>IF(BZ8="F","",SUM(CA8,IF(CI8="F",CJ8,0),IF(CR8="F",CS8,0)))</f>
      </c>
      <c r="CC8" s="134"/>
      <c r="CD8" s="135"/>
      <c r="CE8" s="135"/>
      <c r="CF8" s="135"/>
      <c r="CG8" s="135"/>
      <c r="CH8" s="136"/>
      <c r="CI8" s="168" t="str">
        <f>IF(SUM(CC8:CH8)&lt;&gt;0,AVERAGE(CC8:CH8),"F")</f>
        <v>F</v>
      </c>
      <c r="CJ8" s="169">
        <f>IF(CI8&lt;&gt;"F",CC$5,IF(COUNT(BZ8,CI8,CR8)&lt;=1,CC$5,IF(COUNT(BZ8,CI8,CR8)=2,CC$5/2,CC$5)))</f>
        <v>0.5</v>
      </c>
      <c r="CK8" s="169">
        <f>IF(CI8="F","",SUM(CJ8,IF(BZ8="F",CA8,0),IF(CR8="F",CS8,0)))</f>
      </c>
      <c r="CL8" s="134"/>
      <c r="CM8" s="135"/>
      <c r="CN8" s="135"/>
      <c r="CO8" s="135"/>
      <c r="CP8" s="135"/>
      <c r="CQ8" s="136"/>
      <c r="CR8" s="87" t="str">
        <f aca="true" t="shared" si="3" ref="CR8:CR39">IF(SUM(CL8:CQ8)&lt;&gt;0,AVERAGE(CL8:CQ8),"F")</f>
        <v>F</v>
      </c>
      <c r="CS8" s="19">
        <f>IF(CR8&lt;&gt;"F",CL$5,IF(COUNT(BZ8,CI8,CR8)&lt;=1,CL$5,IF(COUNT(BZ8,CI8,CR8)=2,CL$5/2,CL$5)))</f>
        <v>0.25</v>
      </c>
      <c r="CT8" s="20">
        <f>IF(CR8="F","",SUM(CS8,IF(CI8="F",CJ8,0),IF(BZ8="F",CA8,0)))</f>
      </c>
      <c r="CU8" s="172">
        <f aca="true" t="shared" si="4" ref="CU8:CU39">IF(AND(OR(MIN(BP8:BY8,CC8:CH8,CL8:CQ8)&lt;1,MAX(BP8:BY8,CC8:CH8,CL8:CQ8)&gt;6),OR(BZ8&lt;&gt;"F",CI8&lt;&gt;"F",CR8&lt;&gt;"F")),"F",IF(COUNT(BZ8,CI8,CR8)&gt;0,SUM(IF(BZ8&lt;&gt;"F",BZ8*CB8,0),IF(CI8&lt;&gt;"F",CI8*CK8,0),IF(CR8&lt;&gt;"F",CR8*CT8,0)),""))</f>
      </c>
    </row>
    <row r="9" spans="1:99" ht="13.5" thickBot="1">
      <c r="A9" s="155">
        <f>'Benotung Typ I'!A9</f>
        <v>0</v>
      </c>
      <c r="B9" s="156">
        <f>'Benotung Typ I'!B9</f>
        <v>0</v>
      </c>
      <c r="C9" s="84">
        <f>Gesamt!O5</f>
      </c>
      <c r="D9" s="137"/>
      <c r="E9" s="170"/>
      <c r="F9" s="170"/>
      <c r="G9" s="170"/>
      <c r="H9" s="170"/>
      <c r="I9" s="138"/>
      <c r="J9" s="138"/>
      <c r="K9" s="138"/>
      <c r="L9" s="138"/>
      <c r="M9" s="139"/>
      <c r="N9" s="168" t="str">
        <f aca="true" t="shared" si="5" ref="N9:N39">IF(SUM(D9:M9)&lt;&gt;0,AVERAGE(D9:M9),"F")</f>
        <v>F</v>
      </c>
      <c r="O9" s="169">
        <f aca="true" t="shared" si="6" ref="O9:O39">IF(N9&lt;&gt;"F",D$5,IF(COUNT(N9,W9,AF9)&lt;=1,D$5,IF(COUNT(N9,W9,AF9)=2,D$5/2,D$5)))</f>
        <v>0.25</v>
      </c>
      <c r="P9" s="169">
        <f aca="true" t="shared" si="7" ref="P9:P39">IF(N9="F","",SUM(O9,IF(W9="F",X9,0),IF(AF9="F",AG9,0)))</f>
      </c>
      <c r="Q9" s="137"/>
      <c r="R9" s="138"/>
      <c r="S9" s="138"/>
      <c r="T9" s="138"/>
      <c r="U9" s="138"/>
      <c r="V9" s="139"/>
      <c r="W9" s="168" t="str">
        <f aca="true" t="shared" si="8" ref="W9:W39">IF(SUM(Q9:V9)&lt;&gt;0,AVERAGE(Q9:V9),"F")</f>
        <v>F</v>
      </c>
      <c r="X9" s="169">
        <f aca="true" t="shared" si="9" ref="X9:X39">IF(W9&lt;&gt;"F",Q$5,IF(COUNT(N9,W9,AF9)&lt;=1,Q$5,IF(COUNT(N9,W9,AF9)=2,Q$5/2,Q$5)))</f>
        <v>0.5</v>
      </c>
      <c r="Y9" s="169">
        <f aca="true" t="shared" si="10" ref="Y9:Y39">IF(W9="F","",SUM(X9,IF(N9="F",O9,0),IF(AF9="F",AG9,0)))</f>
      </c>
      <c r="Z9" s="137"/>
      <c r="AA9" s="138"/>
      <c r="AB9" s="138"/>
      <c r="AC9" s="138"/>
      <c r="AD9" s="138"/>
      <c r="AE9" s="139"/>
      <c r="AF9" s="88" t="str">
        <f t="shared" si="0"/>
        <v>F</v>
      </c>
      <c r="AG9" s="17">
        <f aca="true" t="shared" si="11" ref="AG9:AG39">IF(AF9&lt;&gt;"F",Z$5,IF(COUNT(N9,W9,AF9)&lt;=1,Z$5,IF(COUNT(N9,W9,AF9)=2,Z$5/2,Z$5)))</f>
        <v>0.25</v>
      </c>
      <c r="AH9" s="17">
        <f aca="true" t="shared" si="12" ref="AH9:AH39">IF(AF9="F","",SUM(AG9,IF(W9="F",X9,0),IF(N9="F",O9,0)))</f>
      </c>
      <c r="AI9" s="165">
        <f aca="true" t="shared" si="13" ref="AI9:AI39">IF(AND(OR(MIN(D9:M9,Q9:V9,Z9:AE9)&lt;1,MAX(D9:M9,Q9:V9,Z9:AE9)&gt;6),OR(N9&lt;&gt;"F",W9&lt;&gt;"F",AF9&lt;&gt;"F")),"F",IF(COUNT(N9,W9,AF9)&gt;0,SUM(IF(N9&lt;&gt;"F",N9*P9,0),IF(W9&lt;&gt;"F",W9*Y9,0),IF(AF9&lt;&gt;"F",AF9*AH9,0)),""))</f>
      </c>
      <c r="AJ9" s="137"/>
      <c r="AK9" s="170"/>
      <c r="AL9" s="170"/>
      <c r="AM9" s="170"/>
      <c r="AN9" s="170"/>
      <c r="AO9" s="138"/>
      <c r="AP9" s="138"/>
      <c r="AQ9" s="138"/>
      <c r="AR9" s="138"/>
      <c r="AS9" s="139"/>
      <c r="AT9" s="168" t="str">
        <f aca="true" t="shared" si="14" ref="AT9:AT39">IF(SUM(AJ9:AS9)&lt;&gt;0,AVERAGE(AJ9:AS9),"F")</f>
        <v>F</v>
      </c>
      <c r="AU9" s="169">
        <f aca="true" t="shared" si="15" ref="AU9:AU39">IF(AT9&lt;&gt;"F",AJ$5,IF(COUNT(AT9,BC9,BL9)&lt;=1,AJ$5,IF(COUNT(AT9,BC9,BL9)=2,AJ$5/2,AJ$5)))</f>
        <v>0.25</v>
      </c>
      <c r="AV9" s="169">
        <f aca="true" t="shared" si="16" ref="AV9:AV39">IF(AT9="F","",SUM(AU9,IF(BC9="F",BD9,0),IF(BL9="F",BM9,0)))</f>
      </c>
      <c r="AW9" s="137"/>
      <c r="AX9" s="138"/>
      <c r="AY9" s="138"/>
      <c r="AZ9" s="138"/>
      <c r="BA9" s="138"/>
      <c r="BB9" s="139"/>
      <c r="BC9" s="168" t="str">
        <f aca="true" t="shared" si="17" ref="BC9:BC39">IF(SUM(AW9:BB9)&lt;&gt;0,AVERAGE(AW9:BB9),"F")</f>
        <v>F</v>
      </c>
      <c r="BD9" s="169">
        <f aca="true" t="shared" si="18" ref="BD9:BD39">IF(BC9&lt;&gt;"F",AW$5,IF(COUNT(AT9,BC9,BL9)&lt;=1,AW$5,IF(COUNT(AT9,BC9,BL9)=2,AW$5/2,AW$5)))</f>
        <v>0.5</v>
      </c>
      <c r="BE9" s="169">
        <f aca="true" t="shared" si="19" ref="BE9:BE39">IF(BC9="F","",SUM(BD9,IF(AT9="F",AU9,0),IF(BL9="F",BM9,0)))</f>
      </c>
      <c r="BF9" s="137"/>
      <c r="BG9" s="138"/>
      <c r="BH9" s="138"/>
      <c r="BI9" s="138"/>
      <c r="BJ9" s="138"/>
      <c r="BK9" s="139"/>
      <c r="BL9" s="88" t="str">
        <f t="shared" si="1"/>
        <v>F</v>
      </c>
      <c r="BM9" s="17">
        <f aca="true" t="shared" si="20" ref="BM9:BM39">IF(BL9&lt;&gt;"F",BF$5,IF(COUNT(AT9,BC9,BL9)&lt;=1,BF$5,IF(COUNT(AT9,BC9,BL9)=2,BF$5/2,BF$5)))</f>
        <v>0.25</v>
      </c>
      <c r="BN9" s="18">
        <f aca="true" t="shared" si="21" ref="BN9:BN39">IF(BL9="F","",SUM(BM9,IF(BC9="F",BD9,0),IF(AT9="F",AU9,0)))</f>
      </c>
      <c r="BO9" s="165">
        <f t="shared" si="2"/>
      </c>
      <c r="BP9" s="137"/>
      <c r="BQ9" s="170"/>
      <c r="BR9" s="170"/>
      <c r="BS9" s="170"/>
      <c r="BT9" s="170"/>
      <c r="BU9" s="138"/>
      <c r="BV9" s="138"/>
      <c r="BW9" s="138"/>
      <c r="BX9" s="138"/>
      <c r="BY9" s="139"/>
      <c r="BZ9" s="168" t="str">
        <f aca="true" t="shared" si="22" ref="BZ9:BZ39">IF(SUM(BP9:BY9)&lt;&gt;0,AVERAGE(BP9:BY9),"F")</f>
        <v>F</v>
      </c>
      <c r="CA9" s="169">
        <f aca="true" t="shared" si="23" ref="CA9:CA39">IF(BZ9&lt;&gt;"F",BP$5,IF(COUNT(BZ9,CI9,CR9)&lt;=1,BP$5,IF(COUNT(BZ9,CI9,CR9)=2,BP$5/2,BP$5)))</f>
        <v>0.25</v>
      </c>
      <c r="CB9" s="169">
        <f aca="true" t="shared" si="24" ref="CB9:CB39">IF(BZ9="F","",SUM(CA9,IF(CI9="F",CJ9,0),IF(CR9="F",CS9,0)))</f>
      </c>
      <c r="CC9" s="137"/>
      <c r="CD9" s="138"/>
      <c r="CE9" s="138"/>
      <c r="CF9" s="138"/>
      <c r="CG9" s="138"/>
      <c r="CH9" s="139"/>
      <c r="CI9" s="168" t="str">
        <f aca="true" t="shared" si="25" ref="CI9:CI39">IF(SUM(CC9:CH9)&lt;&gt;0,AVERAGE(CC9:CH9),"F")</f>
        <v>F</v>
      </c>
      <c r="CJ9" s="169">
        <f aca="true" t="shared" si="26" ref="CJ9:CJ39">IF(CI9&lt;&gt;"F",CC$5,IF(COUNT(BZ9,CI9,CR9)&lt;=1,CC$5,IF(COUNT(BZ9,CI9,CR9)=2,CC$5/2,CC$5)))</f>
        <v>0.5</v>
      </c>
      <c r="CK9" s="169">
        <f aca="true" t="shared" si="27" ref="CK9:CK39">IF(CI9="F","",SUM(CJ9,IF(BZ9="F",CA9,0),IF(CR9="F",CS9,0)))</f>
      </c>
      <c r="CL9" s="137"/>
      <c r="CM9" s="138"/>
      <c r="CN9" s="138"/>
      <c r="CO9" s="138"/>
      <c r="CP9" s="138"/>
      <c r="CQ9" s="139"/>
      <c r="CR9" s="88" t="str">
        <f t="shared" si="3"/>
        <v>F</v>
      </c>
      <c r="CS9" s="17">
        <f aca="true" t="shared" si="28" ref="CS9:CS39">IF(CR9&lt;&gt;"F",CL$5,IF(COUNT(BZ9,CI9,CR9)&lt;=1,CL$5,IF(COUNT(BZ9,CI9,CR9)=2,CL$5/2,CL$5)))</f>
        <v>0.25</v>
      </c>
      <c r="CT9" s="18">
        <f aca="true" t="shared" si="29" ref="CT9:CT39">IF(CR9="F","",SUM(CS9,IF(CI9="F",CJ9,0),IF(BZ9="F",CA9,0)))</f>
      </c>
      <c r="CU9" s="173">
        <f t="shared" si="4"/>
      </c>
    </row>
    <row r="10" spans="1:99" ht="13.5" thickBot="1">
      <c r="A10" s="155">
        <f>'Benotung Typ I'!A10</f>
        <v>0</v>
      </c>
      <c r="B10" s="156">
        <f>'Benotung Typ I'!B10</f>
        <v>0</v>
      </c>
      <c r="C10" s="84">
        <f>Gesamt!O6</f>
      </c>
      <c r="D10" s="137"/>
      <c r="E10" s="170"/>
      <c r="F10" s="170"/>
      <c r="G10" s="170"/>
      <c r="H10" s="170"/>
      <c r="I10" s="138"/>
      <c r="J10" s="138"/>
      <c r="K10" s="138"/>
      <c r="L10" s="138"/>
      <c r="M10" s="139"/>
      <c r="N10" s="168" t="str">
        <f t="shared" si="5"/>
        <v>F</v>
      </c>
      <c r="O10" s="169">
        <f t="shared" si="6"/>
        <v>0.25</v>
      </c>
      <c r="P10" s="169">
        <f t="shared" si="7"/>
      </c>
      <c r="Q10" s="137"/>
      <c r="R10" s="138"/>
      <c r="S10" s="138"/>
      <c r="T10" s="138"/>
      <c r="U10" s="138"/>
      <c r="V10" s="139"/>
      <c r="W10" s="168" t="str">
        <f t="shared" si="8"/>
        <v>F</v>
      </c>
      <c r="X10" s="169">
        <f t="shared" si="9"/>
        <v>0.5</v>
      </c>
      <c r="Y10" s="169">
        <f t="shared" si="10"/>
      </c>
      <c r="Z10" s="137"/>
      <c r="AA10" s="138"/>
      <c r="AB10" s="138"/>
      <c r="AC10" s="138"/>
      <c r="AD10" s="138"/>
      <c r="AE10" s="139"/>
      <c r="AF10" s="88" t="str">
        <f t="shared" si="0"/>
        <v>F</v>
      </c>
      <c r="AG10" s="17">
        <f t="shared" si="11"/>
        <v>0.25</v>
      </c>
      <c r="AH10" s="17">
        <f t="shared" si="12"/>
      </c>
      <c r="AI10" s="165">
        <f t="shared" si="13"/>
      </c>
      <c r="AJ10" s="137"/>
      <c r="AK10" s="170"/>
      <c r="AL10" s="170"/>
      <c r="AM10" s="170"/>
      <c r="AN10" s="170"/>
      <c r="AO10" s="138"/>
      <c r="AP10" s="138"/>
      <c r="AQ10" s="138"/>
      <c r="AR10" s="138"/>
      <c r="AS10" s="139"/>
      <c r="AT10" s="168" t="str">
        <f t="shared" si="14"/>
        <v>F</v>
      </c>
      <c r="AU10" s="169">
        <f t="shared" si="15"/>
        <v>0.25</v>
      </c>
      <c r="AV10" s="169">
        <f t="shared" si="16"/>
      </c>
      <c r="AW10" s="137"/>
      <c r="AX10" s="138"/>
      <c r="AY10" s="138"/>
      <c r="AZ10" s="138"/>
      <c r="BA10" s="138"/>
      <c r="BB10" s="139"/>
      <c r="BC10" s="168" t="str">
        <f t="shared" si="17"/>
        <v>F</v>
      </c>
      <c r="BD10" s="169">
        <f t="shared" si="18"/>
        <v>0.5</v>
      </c>
      <c r="BE10" s="169">
        <f t="shared" si="19"/>
      </c>
      <c r="BF10" s="137"/>
      <c r="BG10" s="138"/>
      <c r="BH10" s="138"/>
      <c r="BI10" s="138"/>
      <c r="BJ10" s="138"/>
      <c r="BK10" s="139"/>
      <c r="BL10" s="88" t="str">
        <f t="shared" si="1"/>
        <v>F</v>
      </c>
      <c r="BM10" s="17">
        <f t="shared" si="20"/>
        <v>0.25</v>
      </c>
      <c r="BN10" s="18">
        <f t="shared" si="21"/>
      </c>
      <c r="BO10" s="165">
        <f t="shared" si="2"/>
      </c>
      <c r="BP10" s="137"/>
      <c r="BQ10" s="170"/>
      <c r="BR10" s="170"/>
      <c r="BS10" s="170"/>
      <c r="BT10" s="170"/>
      <c r="BU10" s="138"/>
      <c r="BV10" s="138"/>
      <c r="BW10" s="138"/>
      <c r="BX10" s="138"/>
      <c r="BY10" s="139"/>
      <c r="BZ10" s="168" t="str">
        <f t="shared" si="22"/>
        <v>F</v>
      </c>
      <c r="CA10" s="169">
        <f t="shared" si="23"/>
        <v>0.25</v>
      </c>
      <c r="CB10" s="169">
        <f t="shared" si="24"/>
      </c>
      <c r="CC10" s="137"/>
      <c r="CD10" s="138"/>
      <c r="CE10" s="138"/>
      <c r="CF10" s="138"/>
      <c r="CG10" s="138"/>
      <c r="CH10" s="139"/>
      <c r="CI10" s="168" t="str">
        <f t="shared" si="25"/>
        <v>F</v>
      </c>
      <c r="CJ10" s="169">
        <f t="shared" si="26"/>
        <v>0.5</v>
      </c>
      <c r="CK10" s="169">
        <f t="shared" si="27"/>
      </c>
      <c r="CL10" s="137"/>
      <c r="CM10" s="138"/>
      <c r="CN10" s="138"/>
      <c r="CO10" s="138"/>
      <c r="CP10" s="138"/>
      <c r="CQ10" s="139"/>
      <c r="CR10" s="88" t="str">
        <f t="shared" si="3"/>
        <v>F</v>
      </c>
      <c r="CS10" s="17">
        <f t="shared" si="28"/>
        <v>0.25</v>
      </c>
      <c r="CT10" s="18">
        <f t="shared" si="29"/>
      </c>
      <c r="CU10" s="173">
        <f t="shared" si="4"/>
      </c>
    </row>
    <row r="11" spans="1:99" ht="13.5" thickBot="1">
      <c r="A11" s="155">
        <f>'Benotung Typ I'!A11</f>
        <v>0</v>
      </c>
      <c r="B11" s="156">
        <f>'Benotung Typ I'!B11</f>
        <v>0</v>
      </c>
      <c r="C11" s="84">
        <f>Gesamt!O7</f>
      </c>
      <c r="D11" s="137"/>
      <c r="E11" s="170"/>
      <c r="F11" s="170"/>
      <c r="G11" s="170"/>
      <c r="H11" s="170"/>
      <c r="I11" s="138"/>
      <c r="J11" s="138"/>
      <c r="K11" s="138"/>
      <c r="L11" s="138"/>
      <c r="M11" s="139"/>
      <c r="N11" s="168" t="str">
        <f t="shared" si="5"/>
        <v>F</v>
      </c>
      <c r="O11" s="169">
        <f t="shared" si="6"/>
        <v>0.25</v>
      </c>
      <c r="P11" s="169">
        <f t="shared" si="7"/>
      </c>
      <c r="Q11" s="137"/>
      <c r="R11" s="138"/>
      <c r="S11" s="138"/>
      <c r="T11" s="138"/>
      <c r="U11" s="138"/>
      <c r="V11" s="139"/>
      <c r="W11" s="168" t="str">
        <f t="shared" si="8"/>
        <v>F</v>
      </c>
      <c r="X11" s="169">
        <f t="shared" si="9"/>
        <v>0.5</v>
      </c>
      <c r="Y11" s="169">
        <f t="shared" si="10"/>
      </c>
      <c r="Z11" s="137"/>
      <c r="AA11" s="138"/>
      <c r="AB11" s="138"/>
      <c r="AC11" s="138"/>
      <c r="AD11" s="138"/>
      <c r="AE11" s="139"/>
      <c r="AF11" s="88" t="str">
        <f t="shared" si="0"/>
        <v>F</v>
      </c>
      <c r="AG11" s="17">
        <f t="shared" si="11"/>
        <v>0.25</v>
      </c>
      <c r="AH11" s="17">
        <f t="shared" si="12"/>
      </c>
      <c r="AI11" s="165">
        <f t="shared" si="13"/>
      </c>
      <c r="AJ11" s="137"/>
      <c r="AK11" s="170"/>
      <c r="AL11" s="170"/>
      <c r="AM11" s="170"/>
      <c r="AN11" s="170"/>
      <c r="AO11" s="138"/>
      <c r="AP11" s="138"/>
      <c r="AQ11" s="138"/>
      <c r="AR11" s="138"/>
      <c r="AS11" s="139"/>
      <c r="AT11" s="168" t="str">
        <f t="shared" si="14"/>
        <v>F</v>
      </c>
      <c r="AU11" s="169">
        <f t="shared" si="15"/>
        <v>0.25</v>
      </c>
      <c r="AV11" s="169">
        <f t="shared" si="16"/>
      </c>
      <c r="AW11" s="137"/>
      <c r="AX11" s="138"/>
      <c r="AY11" s="138"/>
      <c r="AZ11" s="138"/>
      <c r="BA11" s="138"/>
      <c r="BB11" s="139"/>
      <c r="BC11" s="168" t="str">
        <f t="shared" si="17"/>
        <v>F</v>
      </c>
      <c r="BD11" s="169">
        <f t="shared" si="18"/>
        <v>0.5</v>
      </c>
      <c r="BE11" s="169">
        <f t="shared" si="19"/>
      </c>
      <c r="BF11" s="137"/>
      <c r="BG11" s="138"/>
      <c r="BH11" s="138"/>
      <c r="BI11" s="138"/>
      <c r="BJ11" s="138"/>
      <c r="BK11" s="139"/>
      <c r="BL11" s="88" t="str">
        <f t="shared" si="1"/>
        <v>F</v>
      </c>
      <c r="BM11" s="17">
        <f t="shared" si="20"/>
        <v>0.25</v>
      </c>
      <c r="BN11" s="18">
        <f t="shared" si="21"/>
      </c>
      <c r="BO11" s="165">
        <f t="shared" si="2"/>
      </c>
      <c r="BP11" s="137"/>
      <c r="BQ11" s="170"/>
      <c r="BR11" s="170"/>
      <c r="BS11" s="170"/>
      <c r="BT11" s="170"/>
      <c r="BU11" s="138"/>
      <c r="BV11" s="138"/>
      <c r="BW11" s="138"/>
      <c r="BX11" s="138"/>
      <c r="BY11" s="139"/>
      <c r="BZ11" s="168" t="str">
        <f t="shared" si="22"/>
        <v>F</v>
      </c>
      <c r="CA11" s="169">
        <f t="shared" si="23"/>
        <v>0.25</v>
      </c>
      <c r="CB11" s="169">
        <f t="shared" si="24"/>
      </c>
      <c r="CC11" s="137"/>
      <c r="CD11" s="138"/>
      <c r="CE11" s="138"/>
      <c r="CF11" s="138"/>
      <c r="CG11" s="138"/>
      <c r="CH11" s="139"/>
      <c r="CI11" s="168" t="str">
        <f t="shared" si="25"/>
        <v>F</v>
      </c>
      <c r="CJ11" s="169">
        <f t="shared" si="26"/>
        <v>0.5</v>
      </c>
      <c r="CK11" s="169">
        <f t="shared" si="27"/>
      </c>
      <c r="CL11" s="137"/>
      <c r="CM11" s="138"/>
      <c r="CN11" s="138"/>
      <c r="CO11" s="138"/>
      <c r="CP11" s="138"/>
      <c r="CQ11" s="139"/>
      <c r="CR11" s="88" t="str">
        <f t="shared" si="3"/>
        <v>F</v>
      </c>
      <c r="CS11" s="17">
        <f t="shared" si="28"/>
        <v>0.25</v>
      </c>
      <c r="CT11" s="18">
        <f t="shared" si="29"/>
      </c>
      <c r="CU11" s="173">
        <f t="shared" si="4"/>
      </c>
    </row>
    <row r="12" spans="1:99" ht="13.5" thickBot="1">
      <c r="A12" s="155">
        <f>'Benotung Typ I'!A12</f>
        <v>0</v>
      </c>
      <c r="B12" s="156">
        <f>'Benotung Typ I'!B12</f>
        <v>0</v>
      </c>
      <c r="C12" s="84">
        <f>Gesamt!O8</f>
      </c>
      <c r="D12" s="137"/>
      <c r="E12" s="170"/>
      <c r="F12" s="170"/>
      <c r="G12" s="170"/>
      <c r="H12" s="170"/>
      <c r="I12" s="138"/>
      <c r="J12" s="138"/>
      <c r="K12" s="138"/>
      <c r="L12" s="138"/>
      <c r="M12" s="139"/>
      <c r="N12" s="168" t="str">
        <f t="shared" si="5"/>
        <v>F</v>
      </c>
      <c r="O12" s="169">
        <f t="shared" si="6"/>
        <v>0.25</v>
      </c>
      <c r="P12" s="169">
        <f t="shared" si="7"/>
      </c>
      <c r="Q12" s="137"/>
      <c r="R12" s="138"/>
      <c r="S12" s="138"/>
      <c r="T12" s="138"/>
      <c r="U12" s="138"/>
      <c r="V12" s="139"/>
      <c r="W12" s="168" t="str">
        <f t="shared" si="8"/>
        <v>F</v>
      </c>
      <c r="X12" s="169">
        <f t="shared" si="9"/>
        <v>0.5</v>
      </c>
      <c r="Y12" s="169">
        <f t="shared" si="10"/>
      </c>
      <c r="Z12" s="137"/>
      <c r="AA12" s="138"/>
      <c r="AB12" s="138"/>
      <c r="AC12" s="138"/>
      <c r="AD12" s="138"/>
      <c r="AE12" s="139"/>
      <c r="AF12" s="88" t="str">
        <f t="shared" si="0"/>
        <v>F</v>
      </c>
      <c r="AG12" s="17">
        <f t="shared" si="11"/>
        <v>0.25</v>
      </c>
      <c r="AH12" s="17">
        <f t="shared" si="12"/>
      </c>
      <c r="AI12" s="165">
        <f t="shared" si="13"/>
      </c>
      <c r="AJ12" s="137"/>
      <c r="AK12" s="170"/>
      <c r="AL12" s="170"/>
      <c r="AM12" s="170"/>
      <c r="AN12" s="170"/>
      <c r="AO12" s="138"/>
      <c r="AP12" s="138"/>
      <c r="AQ12" s="138"/>
      <c r="AR12" s="138"/>
      <c r="AS12" s="139"/>
      <c r="AT12" s="168" t="str">
        <f t="shared" si="14"/>
        <v>F</v>
      </c>
      <c r="AU12" s="169">
        <f t="shared" si="15"/>
        <v>0.25</v>
      </c>
      <c r="AV12" s="169">
        <f t="shared" si="16"/>
      </c>
      <c r="AW12" s="137"/>
      <c r="AX12" s="138"/>
      <c r="AY12" s="138"/>
      <c r="AZ12" s="138"/>
      <c r="BA12" s="138"/>
      <c r="BB12" s="139"/>
      <c r="BC12" s="168" t="str">
        <f t="shared" si="17"/>
        <v>F</v>
      </c>
      <c r="BD12" s="169">
        <f t="shared" si="18"/>
        <v>0.5</v>
      </c>
      <c r="BE12" s="169">
        <f t="shared" si="19"/>
      </c>
      <c r="BF12" s="137"/>
      <c r="BG12" s="138"/>
      <c r="BH12" s="138"/>
      <c r="BI12" s="138"/>
      <c r="BJ12" s="138"/>
      <c r="BK12" s="139"/>
      <c r="BL12" s="88" t="str">
        <f t="shared" si="1"/>
        <v>F</v>
      </c>
      <c r="BM12" s="17">
        <f t="shared" si="20"/>
        <v>0.25</v>
      </c>
      <c r="BN12" s="18">
        <f t="shared" si="21"/>
      </c>
      <c r="BO12" s="165">
        <f t="shared" si="2"/>
      </c>
      <c r="BP12" s="137"/>
      <c r="BQ12" s="170"/>
      <c r="BR12" s="170"/>
      <c r="BS12" s="170"/>
      <c r="BT12" s="170"/>
      <c r="BU12" s="138"/>
      <c r="BV12" s="138"/>
      <c r="BW12" s="138"/>
      <c r="BX12" s="138"/>
      <c r="BY12" s="139"/>
      <c r="BZ12" s="168" t="str">
        <f t="shared" si="22"/>
        <v>F</v>
      </c>
      <c r="CA12" s="169">
        <f t="shared" si="23"/>
        <v>0.25</v>
      </c>
      <c r="CB12" s="169">
        <f t="shared" si="24"/>
      </c>
      <c r="CC12" s="137"/>
      <c r="CD12" s="138"/>
      <c r="CE12" s="138"/>
      <c r="CF12" s="138"/>
      <c r="CG12" s="138"/>
      <c r="CH12" s="139"/>
      <c r="CI12" s="168" t="str">
        <f t="shared" si="25"/>
        <v>F</v>
      </c>
      <c r="CJ12" s="169">
        <f t="shared" si="26"/>
        <v>0.5</v>
      </c>
      <c r="CK12" s="169">
        <f t="shared" si="27"/>
      </c>
      <c r="CL12" s="137"/>
      <c r="CM12" s="138"/>
      <c r="CN12" s="138"/>
      <c r="CO12" s="138"/>
      <c r="CP12" s="138"/>
      <c r="CQ12" s="139"/>
      <c r="CR12" s="88" t="str">
        <f t="shared" si="3"/>
        <v>F</v>
      </c>
      <c r="CS12" s="17">
        <f t="shared" si="28"/>
        <v>0.25</v>
      </c>
      <c r="CT12" s="18">
        <f t="shared" si="29"/>
      </c>
      <c r="CU12" s="173">
        <f t="shared" si="4"/>
      </c>
    </row>
    <row r="13" spans="1:99" ht="13.5" thickBot="1">
      <c r="A13" s="155">
        <f>'Benotung Typ I'!A13</f>
        <v>0</v>
      </c>
      <c r="B13" s="156">
        <f>'Benotung Typ I'!B13</f>
        <v>0</v>
      </c>
      <c r="C13" s="84">
        <f>Gesamt!O9</f>
      </c>
      <c r="D13" s="137"/>
      <c r="E13" s="170"/>
      <c r="F13" s="170"/>
      <c r="G13" s="170"/>
      <c r="H13" s="170"/>
      <c r="I13" s="138"/>
      <c r="J13" s="138"/>
      <c r="K13" s="138"/>
      <c r="L13" s="138"/>
      <c r="M13" s="139"/>
      <c r="N13" s="168" t="str">
        <f t="shared" si="5"/>
        <v>F</v>
      </c>
      <c r="O13" s="169">
        <f t="shared" si="6"/>
        <v>0.25</v>
      </c>
      <c r="P13" s="169">
        <f t="shared" si="7"/>
      </c>
      <c r="Q13" s="137"/>
      <c r="R13" s="138"/>
      <c r="S13" s="138"/>
      <c r="T13" s="138"/>
      <c r="U13" s="138"/>
      <c r="V13" s="139"/>
      <c r="W13" s="168" t="str">
        <f t="shared" si="8"/>
        <v>F</v>
      </c>
      <c r="X13" s="169">
        <f t="shared" si="9"/>
        <v>0.5</v>
      </c>
      <c r="Y13" s="169">
        <f t="shared" si="10"/>
      </c>
      <c r="Z13" s="137"/>
      <c r="AA13" s="138"/>
      <c r="AB13" s="138"/>
      <c r="AC13" s="138"/>
      <c r="AD13" s="138"/>
      <c r="AE13" s="139"/>
      <c r="AF13" s="88" t="str">
        <f t="shared" si="0"/>
        <v>F</v>
      </c>
      <c r="AG13" s="17">
        <f t="shared" si="11"/>
        <v>0.25</v>
      </c>
      <c r="AH13" s="17">
        <f t="shared" si="12"/>
      </c>
      <c r="AI13" s="165">
        <f t="shared" si="13"/>
      </c>
      <c r="AJ13" s="137"/>
      <c r="AK13" s="170"/>
      <c r="AL13" s="170"/>
      <c r="AM13" s="170"/>
      <c r="AN13" s="170"/>
      <c r="AO13" s="138"/>
      <c r="AP13" s="138"/>
      <c r="AQ13" s="138"/>
      <c r="AR13" s="138"/>
      <c r="AS13" s="139"/>
      <c r="AT13" s="168" t="str">
        <f t="shared" si="14"/>
        <v>F</v>
      </c>
      <c r="AU13" s="169">
        <f t="shared" si="15"/>
        <v>0.25</v>
      </c>
      <c r="AV13" s="169">
        <f t="shared" si="16"/>
      </c>
      <c r="AW13" s="137"/>
      <c r="AX13" s="138"/>
      <c r="AY13" s="138"/>
      <c r="AZ13" s="138"/>
      <c r="BA13" s="138"/>
      <c r="BB13" s="139"/>
      <c r="BC13" s="168" t="str">
        <f t="shared" si="17"/>
        <v>F</v>
      </c>
      <c r="BD13" s="169">
        <f t="shared" si="18"/>
        <v>0.5</v>
      </c>
      <c r="BE13" s="169">
        <f t="shared" si="19"/>
      </c>
      <c r="BF13" s="137"/>
      <c r="BG13" s="138"/>
      <c r="BH13" s="138"/>
      <c r="BI13" s="138"/>
      <c r="BJ13" s="138"/>
      <c r="BK13" s="139"/>
      <c r="BL13" s="88" t="str">
        <f t="shared" si="1"/>
        <v>F</v>
      </c>
      <c r="BM13" s="17">
        <f t="shared" si="20"/>
        <v>0.25</v>
      </c>
      <c r="BN13" s="18">
        <f t="shared" si="21"/>
      </c>
      <c r="BO13" s="165">
        <f t="shared" si="2"/>
      </c>
      <c r="BP13" s="137"/>
      <c r="BQ13" s="170"/>
      <c r="BR13" s="170"/>
      <c r="BS13" s="170"/>
      <c r="BT13" s="170"/>
      <c r="BU13" s="138"/>
      <c r="BV13" s="138"/>
      <c r="BW13" s="138"/>
      <c r="BX13" s="138"/>
      <c r="BY13" s="139"/>
      <c r="BZ13" s="168" t="str">
        <f t="shared" si="22"/>
        <v>F</v>
      </c>
      <c r="CA13" s="169">
        <f t="shared" si="23"/>
        <v>0.25</v>
      </c>
      <c r="CB13" s="169">
        <f t="shared" si="24"/>
      </c>
      <c r="CC13" s="137"/>
      <c r="CD13" s="138"/>
      <c r="CE13" s="138"/>
      <c r="CF13" s="138"/>
      <c r="CG13" s="138"/>
      <c r="CH13" s="139"/>
      <c r="CI13" s="168" t="str">
        <f t="shared" si="25"/>
        <v>F</v>
      </c>
      <c r="CJ13" s="169">
        <f t="shared" si="26"/>
        <v>0.5</v>
      </c>
      <c r="CK13" s="169">
        <f t="shared" si="27"/>
      </c>
      <c r="CL13" s="137"/>
      <c r="CM13" s="138"/>
      <c r="CN13" s="138"/>
      <c r="CO13" s="138"/>
      <c r="CP13" s="138"/>
      <c r="CQ13" s="139"/>
      <c r="CR13" s="88" t="str">
        <f t="shared" si="3"/>
        <v>F</v>
      </c>
      <c r="CS13" s="17">
        <f t="shared" si="28"/>
        <v>0.25</v>
      </c>
      <c r="CT13" s="18">
        <f t="shared" si="29"/>
      </c>
      <c r="CU13" s="173">
        <f t="shared" si="4"/>
      </c>
    </row>
    <row r="14" spans="1:99" ht="13.5" thickBot="1">
      <c r="A14" s="155">
        <f>'Benotung Typ I'!A14</f>
        <v>0</v>
      </c>
      <c r="B14" s="156">
        <f>'Benotung Typ I'!B14</f>
        <v>0</v>
      </c>
      <c r="C14" s="84">
        <f>Gesamt!O10</f>
      </c>
      <c r="D14" s="137"/>
      <c r="E14" s="170"/>
      <c r="F14" s="170"/>
      <c r="G14" s="170"/>
      <c r="H14" s="170"/>
      <c r="I14" s="138"/>
      <c r="J14" s="138"/>
      <c r="K14" s="138"/>
      <c r="L14" s="138"/>
      <c r="M14" s="139"/>
      <c r="N14" s="168" t="str">
        <f t="shared" si="5"/>
        <v>F</v>
      </c>
      <c r="O14" s="169">
        <f t="shared" si="6"/>
        <v>0.25</v>
      </c>
      <c r="P14" s="169">
        <f t="shared" si="7"/>
      </c>
      <c r="Q14" s="137"/>
      <c r="R14" s="138"/>
      <c r="S14" s="138"/>
      <c r="T14" s="138"/>
      <c r="U14" s="138"/>
      <c r="V14" s="139"/>
      <c r="W14" s="168" t="str">
        <f t="shared" si="8"/>
        <v>F</v>
      </c>
      <c r="X14" s="169">
        <f t="shared" si="9"/>
        <v>0.5</v>
      </c>
      <c r="Y14" s="169">
        <f t="shared" si="10"/>
      </c>
      <c r="Z14" s="137"/>
      <c r="AA14" s="138"/>
      <c r="AB14" s="138"/>
      <c r="AC14" s="138"/>
      <c r="AD14" s="138"/>
      <c r="AE14" s="139"/>
      <c r="AF14" s="88" t="str">
        <f t="shared" si="0"/>
        <v>F</v>
      </c>
      <c r="AG14" s="17">
        <f t="shared" si="11"/>
        <v>0.25</v>
      </c>
      <c r="AH14" s="17">
        <f t="shared" si="12"/>
      </c>
      <c r="AI14" s="165">
        <f t="shared" si="13"/>
      </c>
      <c r="AJ14" s="137"/>
      <c r="AK14" s="170"/>
      <c r="AL14" s="170"/>
      <c r="AM14" s="170"/>
      <c r="AN14" s="170"/>
      <c r="AO14" s="138"/>
      <c r="AP14" s="138"/>
      <c r="AQ14" s="138"/>
      <c r="AR14" s="138"/>
      <c r="AS14" s="139"/>
      <c r="AT14" s="168" t="str">
        <f t="shared" si="14"/>
        <v>F</v>
      </c>
      <c r="AU14" s="169">
        <f t="shared" si="15"/>
        <v>0.25</v>
      </c>
      <c r="AV14" s="169">
        <f t="shared" si="16"/>
      </c>
      <c r="AW14" s="137"/>
      <c r="AX14" s="138"/>
      <c r="AY14" s="138"/>
      <c r="AZ14" s="138"/>
      <c r="BA14" s="138"/>
      <c r="BB14" s="139"/>
      <c r="BC14" s="168" t="str">
        <f t="shared" si="17"/>
        <v>F</v>
      </c>
      <c r="BD14" s="169">
        <f t="shared" si="18"/>
        <v>0.5</v>
      </c>
      <c r="BE14" s="169">
        <f t="shared" si="19"/>
      </c>
      <c r="BF14" s="137"/>
      <c r="BG14" s="138"/>
      <c r="BH14" s="138"/>
      <c r="BI14" s="138"/>
      <c r="BJ14" s="138"/>
      <c r="BK14" s="139"/>
      <c r="BL14" s="88" t="str">
        <f t="shared" si="1"/>
        <v>F</v>
      </c>
      <c r="BM14" s="17">
        <f t="shared" si="20"/>
        <v>0.25</v>
      </c>
      <c r="BN14" s="18">
        <f t="shared" si="21"/>
      </c>
      <c r="BO14" s="165">
        <f t="shared" si="2"/>
      </c>
      <c r="BP14" s="137"/>
      <c r="BQ14" s="170"/>
      <c r="BR14" s="170"/>
      <c r="BS14" s="170"/>
      <c r="BT14" s="170"/>
      <c r="BU14" s="138"/>
      <c r="BV14" s="138"/>
      <c r="BW14" s="138"/>
      <c r="BX14" s="138"/>
      <c r="BY14" s="139"/>
      <c r="BZ14" s="168" t="str">
        <f t="shared" si="22"/>
        <v>F</v>
      </c>
      <c r="CA14" s="169">
        <f t="shared" si="23"/>
        <v>0.25</v>
      </c>
      <c r="CB14" s="169">
        <f t="shared" si="24"/>
      </c>
      <c r="CC14" s="137"/>
      <c r="CD14" s="138"/>
      <c r="CE14" s="138"/>
      <c r="CF14" s="138"/>
      <c r="CG14" s="138"/>
      <c r="CH14" s="139"/>
      <c r="CI14" s="168" t="str">
        <f t="shared" si="25"/>
        <v>F</v>
      </c>
      <c r="CJ14" s="169">
        <f t="shared" si="26"/>
        <v>0.5</v>
      </c>
      <c r="CK14" s="169">
        <f t="shared" si="27"/>
      </c>
      <c r="CL14" s="137"/>
      <c r="CM14" s="138"/>
      <c r="CN14" s="138"/>
      <c r="CO14" s="138"/>
      <c r="CP14" s="138"/>
      <c r="CQ14" s="139"/>
      <c r="CR14" s="88" t="str">
        <f t="shared" si="3"/>
        <v>F</v>
      </c>
      <c r="CS14" s="17">
        <f t="shared" si="28"/>
        <v>0.25</v>
      </c>
      <c r="CT14" s="18">
        <f t="shared" si="29"/>
      </c>
      <c r="CU14" s="173">
        <f t="shared" si="4"/>
      </c>
    </row>
    <row r="15" spans="1:99" ht="13.5" thickBot="1">
      <c r="A15" s="155">
        <f>'Benotung Typ I'!A15</f>
        <v>0</v>
      </c>
      <c r="B15" s="156">
        <f>'Benotung Typ I'!B15</f>
        <v>0</v>
      </c>
      <c r="C15" s="84">
        <f>Gesamt!O11</f>
      </c>
      <c r="D15" s="137"/>
      <c r="E15" s="170"/>
      <c r="F15" s="170"/>
      <c r="G15" s="170"/>
      <c r="H15" s="170"/>
      <c r="I15" s="138"/>
      <c r="J15" s="138"/>
      <c r="K15" s="138"/>
      <c r="L15" s="138"/>
      <c r="M15" s="139"/>
      <c r="N15" s="168" t="str">
        <f t="shared" si="5"/>
        <v>F</v>
      </c>
      <c r="O15" s="169">
        <f t="shared" si="6"/>
        <v>0.25</v>
      </c>
      <c r="P15" s="169">
        <f t="shared" si="7"/>
      </c>
      <c r="Q15" s="137"/>
      <c r="R15" s="138"/>
      <c r="S15" s="138"/>
      <c r="T15" s="138"/>
      <c r="U15" s="138"/>
      <c r="V15" s="139"/>
      <c r="W15" s="168" t="str">
        <f t="shared" si="8"/>
        <v>F</v>
      </c>
      <c r="X15" s="169">
        <f t="shared" si="9"/>
        <v>0.5</v>
      </c>
      <c r="Y15" s="169">
        <f t="shared" si="10"/>
      </c>
      <c r="Z15" s="137"/>
      <c r="AA15" s="138"/>
      <c r="AB15" s="138"/>
      <c r="AC15" s="138"/>
      <c r="AD15" s="138"/>
      <c r="AE15" s="139"/>
      <c r="AF15" s="88" t="str">
        <f t="shared" si="0"/>
        <v>F</v>
      </c>
      <c r="AG15" s="17">
        <f t="shared" si="11"/>
        <v>0.25</v>
      </c>
      <c r="AH15" s="17">
        <f t="shared" si="12"/>
      </c>
      <c r="AI15" s="165">
        <f t="shared" si="13"/>
      </c>
      <c r="AJ15" s="137"/>
      <c r="AK15" s="170"/>
      <c r="AL15" s="170"/>
      <c r="AM15" s="170"/>
      <c r="AN15" s="170"/>
      <c r="AO15" s="138"/>
      <c r="AP15" s="138"/>
      <c r="AQ15" s="138"/>
      <c r="AR15" s="138"/>
      <c r="AS15" s="139"/>
      <c r="AT15" s="168" t="str">
        <f t="shared" si="14"/>
        <v>F</v>
      </c>
      <c r="AU15" s="169">
        <f t="shared" si="15"/>
        <v>0.25</v>
      </c>
      <c r="AV15" s="169">
        <f t="shared" si="16"/>
      </c>
      <c r="AW15" s="137"/>
      <c r="AX15" s="138"/>
      <c r="AY15" s="138"/>
      <c r="AZ15" s="138"/>
      <c r="BA15" s="138"/>
      <c r="BB15" s="139"/>
      <c r="BC15" s="168" t="str">
        <f t="shared" si="17"/>
        <v>F</v>
      </c>
      <c r="BD15" s="169">
        <f t="shared" si="18"/>
        <v>0.5</v>
      </c>
      <c r="BE15" s="169">
        <f t="shared" si="19"/>
      </c>
      <c r="BF15" s="137"/>
      <c r="BG15" s="138"/>
      <c r="BH15" s="138"/>
      <c r="BI15" s="138"/>
      <c r="BJ15" s="138"/>
      <c r="BK15" s="139"/>
      <c r="BL15" s="88" t="str">
        <f t="shared" si="1"/>
        <v>F</v>
      </c>
      <c r="BM15" s="17">
        <f t="shared" si="20"/>
        <v>0.25</v>
      </c>
      <c r="BN15" s="18">
        <f t="shared" si="21"/>
      </c>
      <c r="BO15" s="165">
        <f t="shared" si="2"/>
      </c>
      <c r="BP15" s="137"/>
      <c r="BQ15" s="170"/>
      <c r="BR15" s="170"/>
      <c r="BS15" s="170"/>
      <c r="BT15" s="170"/>
      <c r="BU15" s="138"/>
      <c r="BV15" s="138"/>
      <c r="BW15" s="138"/>
      <c r="BX15" s="138"/>
      <c r="BY15" s="139"/>
      <c r="BZ15" s="168" t="str">
        <f t="shared" si="22"/>
        <v>F</v>
      </c>
      <c r="CA15" s="169">
        <f t="shared" si="23"/>
        <v>0.25</v>
      </c>
      <c r="CB15" s="169">
        <f t="shared" si="24"/>
      </c>
      <c r="CC15" s="137"/>
      <c r="CD15" s="138"/>
      <c r="CE15" s="138"/>
      <c r="CF15" s="138"/>
      <c r="CG15" s="138"/>
      <c r="CH15" s="139"/>
      <c r="CI15" s="168" t="str">
        <f t="shared" si="25"/>
        <v>F</v>
      </c>
      <c r="CJ15" s="169">
        <f t="shared" si="26"/>
        <v>0.5</v>
      </c>
      <c r="CK15" s="169">
        <f t="shared" si="27"/>
      </c>
      <c r="CL15" s="137"/>
      <c r="CM15" s="138"/>
      <c r="CN15" s="138"/>
      <c r="CO15" s="138"/>
      <c r="CP15" s="138"/>
      <c r="CQ15" s="139"/>
      <c r="CR15" s="88" t="str">
        <f t="shared" si="3"/>
        <v>F</v>
      </c>
      <c r="CS15" s="17">
        <f t="shared" si="28"/>
        <v>0.25</v>
      </c>
      <c r="CT15" s="18">
        <f t="shared" si="29"/>
      </c>
      <c r="CU15" s="173">
        <f t="shared" si="4"/>
      </c>
    </row>
    <row r="16" spans="1:99" ht="13.5" thickBot="1">
      <c r="A16" s="155">
        <f>'Benotung Typ I'!A16</f>
        <v>0</v>
      </c>
      <c r="B16" s="156">
        <f>'Benotung Typ I'!B16</f>
        <v>0</v>
      </c>
      <c r="C16" s="84">
        <f>Gesamt!O12</f>
      </c>
      <c r="D16" s="137"/>
      <c r="E16" s="170"/>
      <c r="F16" s="170"/>
      <c r="G16" s="170"/>
      <c r="H16" s="170"/>
      <c r="I16" s="138"/>
      <c r="J16" s="138"/>
      <c r="K16" s="138"/>
      <c r="L16" s="138"/>
      <c r="M16" s="139"/>
      <c r="N16" s="168" t="str">
        <f t="shared" si="5"/>
        <v>F</v>
      </c>
      <c r="O16" s="169">
        <f t="shared" si="6"/>
        <v>0.25</v>
      </c>
      <c r="P16" s="169">
        <f t="shared" si="7"/>
      </c>
      <c r="Q16" s="137"/>
      <c r="R16" s="138"/>
      <c r="S16" s="138"/>
      <c r="T16" s="138"/>
      <c r="U16" s="138"/>
      <c r="V16" s="139"/>
      <c r="W16" s="168" t="str">
        <f t="shared" si="8"/>
        <v>F</v>
      </c>
      <c r="X16" s="169">
        <f t="shared" si="9"/>
        <v>0.5</v>
      </c>
      <c r="Y16" s="169">
        <f t="shared" si="10"/>
      </c>
      <c r="Z16" s="137"/>
      <c r="AA16" s="138"/>
      <c r="AB16" s="138"/>
      <c r="AC16" s="138"/>
      <c r="AD16" s="138"/>
      <c r="AE16" s="139"/>
      <c r="AF16" s="88" t="str">
        <f t="shared" si="0"/>
        <v>F</v>
      </c>
      <c r="AG16" s="17">
        <f t="shared" si="11"/>
        <v>0.25</v>
      </c>
      <c r="AH16" s="17">
        <f t="shared" si="12"/>
      </c>
      <c r="AI16" s="165">
        <f t="shared" si="13"/>
      </c>
      <c r="AJ16" s="137"/>
      <c r="AK16" s="170"/>
      <c r="AL16" s="170"/>
      <c r="AM16" s="170"/>
      <c r="AN16" s="170"/>
      <c r="AO16" s="138"/>
      <c r="AP16" s="138"/>
      <c r="AQ16" s="138"/>
      <c r="AR16" s="138"/>
      <c r="AS16" s="139"/>
      <c r="AT16" s="168" t="str">
        <f t="shared" si="14"/>
        <v>F</v>
      </c>
      <c r="AU16" s="169">
        <f t="shared" si="15"/>
        <v>0.25</v>
      </c>
      <c r="AV16" s="169">
        <f t="shared" si="16"/>
      </c>
      <c r="AW16" s="137"/>
      <c r="AX16" s="138"/>
      <c r="AY16" s="138"/>
      <c r="AZ16" s="138"/>
      <c r="BA16" s="138"/>
      <c r="BB16" s="139"/>
      <c r="BC16" s="168" t="str">
        <f t="shared" si="17"/>
        <v>F</v>
      </c>
      <c r="BD16" s="169">
        <f t="shared" si="18"/>
        <v>0.5</v>
      </c>
      <c r="BE16" s="169">
        <f t="shared" si="19"/>
      </c>
      <c r="BF16" s="137"/>
      <c r="BG16" s="138"/>
      <c r="BH16" s="138"/>
      <c r="BI16" s="138"/>
      <c r="BJ16" s="138"/>
      <c r="BK16" s="139"/>
      <c r="BL16" s="88" t="str">
        <f t="shared" si="1"/>
        <v>F</v>
      </c>
      <c r="BM16" s="17">
        <f t="shared" si="20"/>
        <v>0.25</v>
      </c>
      <c r="BN16" s="18">
        <f t="shared" si="21"/>
      </c>
      <c r="BO16" s="165">
        <f t="shared" si="2"/>
      </c>
      <c r="BP16" s="137"/>
      <c r="BQ16" s="170"/>
      <c r="BR16" s="170"/>
      <c r="BS16" s="170"/>
      <c r="BT16" s="170"/>
      <c r="BU16" s="138"/>
      <c r="BV16" s="138"/>
      <c r="BW16" s="138"/>
      <c r="BX16" s="138"/>
      <c r="BY16" s="139"/>
      <c r="BZ16" s="168" t="str">
        <f t="shared" si="22"/>
        <v>F</v>
      </c>
      <c r="CA16" s="169">
        <f t="shared" si="23"/>
        <v>0.25</v>
      </c>
      <c r="CB16" s="169">
        <f t="shared" si="24"/>
      </c>
      <c r="CC16" s="137"/>
      <c r="CD16" s="138"/>
      <c r="CE16" s="138"/>
      <c r="CF16" s="138"/>
      <c r="CG16" s="138"/>
      <c r="CH16" s="139"/>
      <c r="CI16" s="168" t="str">
        <f t="shared" si="25"/>
        <v>F</v>
      </c>
      <c r="CJ16" s="169">
        <f t="shared" si="26"/>
        <v>0.5</v>
      </c>
      <c r="CK16" s="169">
        <f t="shared" si="27"/>
      </c>
      <c r="CL16" s="137"/>
      <c r="CM16" s="138"/>
      <c r="CN16" s="138"/>
      <c r="CO16" s="138"/>
      <c r="CP16" s="138"/>
      <c r="CQ16" s="139"/>
      <c r="CR16" s="88" t="str">
        <f t="shared" si="3"/>
        <v>F</v>
      </c>
      <c r="CS16" s="17">
        <f t="shared" si="28"/>
        <v>0.25</v>
      </c>
      <c r="CT16" s="18">
        <f t="shared" si="29"/>
      </c>
      <c r="CU16" s="173">
        <f t="shared" si="4"/>
      </c>
    </row>
    <row r="17" spans="1:99" ht="13.5" thickBot="1">
      <c r="A17" s="155">
        <f>'Benotung Typ I'!A17</f>
        <v>0</v>
      </c>
      <c r="B17" s="156">
        <f>'Benotung Typ I'!B17</f>
        <v>0</v>
      </c>
      <c r="C17" s="84">
        <f>Gesamt!O13</f>
      </c>
      <c r="D17" s="137"/>
      <c r="E17" s="170"/>
      <c r="F17" s="170"/>
      <c r="G17" s="170"/>
      <c r="H17" s="170"/>
      <c r="I17" s="138"/>
      <c r="J17" s="138"/>
      <c r="K17" s="138"/>
      <c r="L17" s="138"/>
      <c r="M17" s="139"/>
      <c r="N17" s="168" t="str">
        <f t="shared" si="5"/>
        <v>F</v>
      </c>
      <c r="O17" s="169">
        <f t="shared" si="6"/>
        <v>0.25</v>
      </c>
      <c r="P17" s="169">
        <f t="shared" si="7"/>
      </c>
      <c r="Q17" s="137"/>
      <c r="R17" s="138"/>
      <c r="S17" s="138"/>
      <c r="T17" s="138"/>
      <c r="U17" s="138"/>
      <c r="V17" s="139"/>
      <c r="W17" s="168" t="str">
        <f t="shared" si="8"/>
        <v>F</v>
      </c>
      <c r="X17" s="169">
        <f t="shared" si="9"/>
        <v>0.5</v>
      </c>
      <c r="Y17" s="169">
        <f t="shared" si="10"/>
      </c>
      <c r="Z17" s="137"/>
      <c r="AA17" s="138"/>
      <c r="AB17" s="138"/>
      <c r="AC17" s="138"/>
      <c r="AD17" s="138"/>
      <c r="AE17" s="139"/>
      <c r="AF17" s="88" t="str">
        <f t="shared" si="0"/>
        <v>F</v>
      </c>
      <c r="AG17" s="17">
        <f t="shared" si="11"/>
        <v>0.25</v>
      </c>
      <c r="AH17" s="17">
        <f t="shared" si="12"/>
      </c>
      <c r="AI17" s="165">
        <f t="shared" si="13"/>
      </c>
      <c r="AJ17" s="137"/>
      <c r="AK17" s="170"/>
      <c r="AL17" s="170"/>
      <c r="AM17" s="170"/>
      <c r="AN17" s="170"/>
      <c r="AO17" s="138"/>
      <c r="AP17" s="138"/>
      <c r="AQ17" s="138"/>
      <c r="AR17" s="138"/>
      <c r="AS17" s="139"/>
      <c r="AT17" s="168" t="str">
        <f t="shared" si="14"/>
        <v>F</v>
      </c>
      <c r="AU17" s="169">
        <f t="shared" si="15"/>
        <v>0.25</v>
      </c>
      <c r="AV17" s="169">
        <f t="shared" si="16"/>
      </c>
      <c r="AW17" s="137"/>
      <c r="AX17" s="138"/>
      <c r="AY17" s="138"/>
      <c r="AZ17" s="138"/>
      <c r="BA17" s="138"/>
      <c r="BB17" s="139"/>
      <c r="BC17" s="168" t="str">
        <f t="shared" si="17"/>
        <v>F</v>
      </c>
      <c r="BD17" s="169">
        <f t="shared" si="18"/>
        <v>0.5</v>
      </c>
      <c r="BE17" s="169">
        <f t="shared" si="19"/>
      </c>
      <c r="BF17" s="137"/>
      <c r="BG17" s="138"/>
      <c r="BH17" s="138"/>
      <c r="BI17" s="138"/>
      <c r="BJ17" s="138"/>
      <c r="BK17" s="139"/>
      <c r="BL17" s="88" t="str">
        <f t="shared" si="1"/>
        <v>F</v>
      </c>
      <c r="BM17" s="17">
        <f t="shared" si="20"/>
        <v>0.25</v>
      </c>
      <c r="BN17" s="18">
        <f t="shared" si="21"/>
      </c>
      <c r="BO17" s="165">
        <f t="shared" si="2"/>
      </c>
      <c r="BP17" s="137"/>
      <c r="BQ17" s="170"/>
      <c r="BR17" s="170"/>
      <c r="BS17" s="170"/>
      <c r="BT17" s="170"/>
      <c r="BU17" s="138"/>
      <c r="BV17" s="138"/>
      <c r="BW17" s="138"/>
      <c r="BX17" s="138"/>
      <c r="BY17" s="139"/>
      <c r="BZ17" s="168" t="str">
        <f t="shared" si="22"/>
        <v>F</v>
      </c>
      <c r="CA17" s="169">
        <f t="shared" si="23"/>
        <v>0.25</v>
      </c>
      <c r="CB17" s="169">
        <f t="shared" si="24"/>
      </c>
      <c r="CC17" s="137"/>
      <c r="CD17" s="138"/>
      <c r="CE17" s="138"/>
      <c r="CF17" s="138"/>
      <c r="CG17" s="138"/>
      <c r="CH17" s="139"/>
      <c r="CI17" s="168" t="str">
        <f t="shared" si="25"/>
        <v>F</v>
      </c>
      <c r="CJ17" s="169">
        <f t="shared" si="26"/>
        <v>0.5</v>
      </c>
      <c r="CK17" s="169">
        <f t="shared" si="27"/>
      </c>
      <c r="CL17" s="137"/>
      <c r="CM17" s="138"/>
      <c r="CN17" s="138"/>
      <c r="CO17" s="138"/>
      <c r="CP17" s="138"/>
      <c r="CQ17" s="139"/>
      <c r="CR17" s="88" t="str">
        <f t="shared" si="3"/>
        <v>F</v>
      </c>
      <c r="CS17" s="17">
        <f t="shared" si="28"/>
        <v>0.25</v>
      </c>
      <c r="CT17" s="18">
        <f t="shared" si="29"/>
      </c>
      <c r="CU17" s="173">
        <f t="shared" si="4"/>
      </c>
    </row>
    <row r="18" spans="1:99" ht="13.5" thickBot="1">
      <c r="A18" s="155">
        <f>'Benotung Typ I'!A18</f>
        <v>0</v>
      </c>
      <c r="B18" s="156">
        <f>'Benotung Typ I'!B18</f>
        <v>0</v>
      </c>
      <c r="C18" s="84">
        <f>Gesamt!O14</f>
      </c>
      <c r="D18" s="137"/>
      <c r="E18" s="170"/>
      <c r="F18" s="170"/>
      <c r="G18" s="170"/>
      <c r="H18" s="170"/>
      <c r="I18" s="138"/>
      <c r="J18" s="138"/>
      <c r="K18" s="138"/>
      <c r="L18" s="138"/>
      <c r="M18" s="139"/>
      <c r="N18" s="168" t="str">
        <f t="shared" si="5"/>
        <v>F</v>
      </c>
      <c r="O18" s="169">
        <f t="shared" si="6"/>
        <v>0.25</v>
      </c>
      <c r="P18" s="169">
        <f t="shared" si="7"/>
      </c>
      <c r="Q18" s="137"/>
      <c r="R18" s="138"/>
      <c r="S18" s="138"/>
      <c r="T18" s="138"/>
      <c r="U18" s="138"/>
      <c r="V18" s="139"/>
      <c r="W18" s="168" t="str">
        <f t="shared" si="8"/>
        <v>F</v>
      </c>
      <c r="X18" s="169">
        <f t="shared" si="9"/>
        <v>0.5</v>
      </c>
      <c r="Y18" s="169">
        <f t="shared" si="10"/>
      </c>
      <c r="Z18" s="137"/>
      <c r="AA18" s="138"/>
      <c r="AB18" s="138"/>
      <c r="AC18" s="138"/>
      <c r="AD18" s="138"/>
      <c r="AE18" s="139"/>
      <c r="AF18" s="88" t="str">
        <f t="shared" si="0"/>
        <v>F</v>
      </c>
      <c r="AG18" s="17">
        <f t="shared" si="11"/>
        <v>0.25</v>
      </c>
      <c r="AH18" s="17">
        <f t="shared" si="12"/>
      </c>
      <c r="AI18" s="165">
        <f t="shared" si="13"/>
      </c>
      <c r="AJ18" s="137"/>
      <c r="AK18" s="170"/>
      <c r="AL18" s="170"/>
      <c r="AM18" s="170"/>
      <c r="AN18" s="170"/>
      <c r="AO18" s="138"/>
      <c r="AP18" s="138"/>
      <c r="AQ18" s="138"/>
      <c r="AR18" s="138"/>
      <c r="AS18" s="139"/>
      <c r="AT18" s="168" t="str">
        <f t="shared" si="14"/>
        <v>F</v>
      </c>
      <c r="AU18" s="169">
        <f t="shared" si="15"/>
        <v>0.25</v>
      </c>
      <c r="AV18" s="169">
        <f t="shared" si="16"/>
      </c>
      <c r="AW18" s="137"/>
      <c r="AX18" s="138"/>
      <c r="AY18" s="138"/>
      <c r="AZ18" s="138"/>
      <c r="BA18" s="138"/>
      <c r="BB18" s="139"/>
      <c r="BC18" s="168" t="str">
        <f t="shared" si="17"/>
        <v>F</v>
      </c>
      <c r="BD18" s="169">
        <f t="shared" si="18"/>
        <v>0.5</v>
      </c>
      <c r="BE18" s="169">
        <f t="shared" si="19"/>
      </c>
      <c r="BF18" s="137"/>
      <c r="BG18" s="138"/>
      <c r="BH18" s="138"/>
      <c r="BI18" s="138"/>
      <c r="BJ18" s="138"/>
      <c r="BK18" s="139"/>
      <c r="BL18" s="88" t="str">
        <f t="shared" si="1"/>
        <v>F</v>
      </c>
      <c r="BM18" s="17">
        <f t="shared" si="20"/>
        <v>0.25</v>
      </c>
      <c r="BN18" s="18">
        <f t="shared" si="21"/>
      </c>
      <c r="BO18" s="165">
        <f t="shared" si="2"/>
      </c>
      <c r="BP18" s="137"/>
      <c r="BQ18" s="170"/>
      <c r="BR18" s="170"/>
      <c r="BS18" s="170"/>
      <c r="BT18" s="170"/>
      <c r="BU18" s="138"/>
      <c r="BV18" s="138"/>
      <c r="BW18" s="138"/>
      <c r="BX18" s="138"/>
      <c r="BY18" s="139"/>
      <c r="BZ18" s="168" t="str">
        <f t="shared" si="22"/>
        <v>F</v>
      </c>
      <c r="CA18" s="169">
        <f t="shared" si="23"/>
        <v>0.25</v>
      </c>
      <c r="CB18" s="169">
        <f t="shared" si="24"/>
      </c>
      <c r="CC18" s="137"/>
      <c r="CD18" s="138"/>
      <c r="CE18" s="138"/>
      <c r="CF18" s="138"/>
      <c r="CG18" s="138"/>
      <c r="CH18" s="139"/>
      <c r="CI18" s="168" t="str">
        <f t="shared" si="25"/>
        <v>F</v>
      </c>
      <c r="CJ18" s="169">
        <f t="shared" si="26"/>
        <v>0.5</v>
      </c>
      <c r="CK18" s="169">
        <f t="shared" si="27"/>
      </c>
      <c r="CL18" s="137"/>
      <c r="CM18" s="138"/>
      <c r="CN18" s="138"/>
      <c r="CO18" s="138"/>
      <c r="CP18" s="138"/>
      <c r="CQ18" s="139"/>
      <c r="CR18" s="88" t="str">
        <f t="shared" si="3"/>
        <v>F</v>
      </c>
      <c r="CS18" s="17">
        <f t="shared" si="28"/>
        <v>0.25</v>
      </c>
      <c r="CT18" s="18">
        <f t="shared" si="29"/>
      </c>
      <c r="CU18" s="173">
        <f t="shared" si="4"/>
      </c>
    </row>
    <row r="19" spans="1:99" ht="13.5" thickBot="1">
      <c r="A19" s="155">
        <f>'Benotung Typ I'!A19</f>
        <v>0</v>
      </c>
      <c r="B19" s="156">
        <f>'Benotung Typ I'!B19</f>
        <v>0</v>
      </c>
      <c r="C19" s="84">
        <f>Gesamt!O15</f>
      </c>
      <c r="D19" s="137"/>
      <c r="E19" s="170"/>
      <c r="F19" s="170"/>
      <c r="G19" s="170"/>
      <c r="H19" s="170"/>
      <c r="I19" s="138"/>
      <c r="J19" s="138"/>
      <c r="K19" s="138"/>
      <c r="L19" s="138"/>
      <c r="M19" s="139"/>
      <c r="N19" s="168" t="str">
        <f t="shared" si="5"/>
        <v>F</v>
      </c>
      <c r="O19" s="169">
        <f t="shared" si="6"/>
        <v>0.25</v>
      </c>
      <c r="P19" s="169">
        <f t="shared" si="7"/>
      </c>
      <c r="Q19" s="137"/>
      <c r="R19" s="138"/>
      <c r="S19" s="138"/>
      <c r="T19" s="138"/>
      <c r="U19" s="138"/>
      <c r="V19" s="139"/>
      <c r="W19" s="168" t="str">
        <f t="shared" si="8"/>
        <v>F</v>
      </c>
      <c r="X19" s="169">
        <f t="shared" si="9"/>
        <v>0.5</v>
      </c>
      <c r="Y19" s="169">
        <f t="shared" si="10"/>
      </c>
      <c r="Z19" s="137"/>
      <c r="AA19" s="138"/>
      <c r="AB19" s="138"/>
      <c r="AC19" s="138"/>
      <c r="AD19" s="138"/>
      <c r="AE19" s="139"/>
      <c r="AF19" s="88" t="str">
        <f t="shared" si="0"/>
        <v>F</v>
      </c>
      <c r="AG19" s="17">
        <f t="shared" si="11"/>
        <v>0.25</v>
      </c>
      <c r="AH19" s="17">
        <f t="shared" si="12"/>
      </c>
      <c r="AI19" s="165">
        <f t="shared" si="13"/>
      </c>
      <c r="AJ19" s="137"/>
      <c r="AK19" s="170"/>
      <c r="AL19" s="170"/>
      <c r="AM19" s="170"/>
      <c r="AN19" s="170"/>
      <c r="AO19" s="138"/>
      <c r="AP19" s="138"/>
      <c r="AQ19" s="138"/>
      <c r="AR19" s="138"/>
      <c r="AS19" s="139"/>
      <c r="AT19" s="168" t="str">
        <f t="shared" si="14"/>
        <v>F</v>
      </c>
      <c r="AU19" s="169">
        <f t="shared" si="15"/>
        <v>0.25</v>
      </c>
      <c r="AV19" s="169">
        <f t="shared" si="16"/>
      </c>
      <c r="AW19" s="137"/>
      <c r="AX19" s="138"/>
      <c r="AY19" s="138"/>
      <c r="AZ19" s="138"/>
      <c r="BA19" s="138"/>
      <c r="BB19" s="139"/>
      <c r="BC19" s="168" t="str">
        <f t="shared" si="17"/>
        <v>F</v>
      </c>
      <c r="BD19" s="169">
        <f t="shared" si="18"/>
        <v>0.5</v>
      </c>
      <c r="BE19" s="169">
        <f t="shared" si="19"/>
      </c>
      <c r="BF19" s="137"/>
      <c r="BG19" s="138"/>
      <c r="BH19" s="138"/>
      <c r="BI19" s="138"/>
      <c r="BJ19" s="138"/>
      <c r="BK19" s="139"/>
      <c r="BL19" s="88" t="str">
        <f t="shared" si="1"/>
        <v>F</v>
      </c>
      <c r="BM19" s="17">
        <f t="shared" si="20"/>
        <v>0.25</v>
      </c>
      <c r="BN19" s="18">
        <f t="shared" si="21"/>
      </c>
      <c r="BO19" s="165">
        <f t="shared" si="2"/>
      </c>
      <c r="BP19" s="137"/>
      <c r="BQ19" s="170"/>
      <c r="BR19" s="170"/>
      <c r="BS19" s="170"/>
      <c r="BT19" s="170"/>
      <c r="BU19" s="138"/>
      <c r="BV19" s="138"/>
      <c r="BW19" s="138"/>
      <c r="BX19" s="138"/>
      <c r="BY19" s="139"/>
      <c r="BZ19" s="168" t="str">
        <f t="shared" si="22"/>
        <v>F</v>
      </c>
      <c r="CA19" s="169">
        <f t="shared" si="23"/>
        <v>0.25</v>
      </c>
      <c r="CB19" s="169">
        <f t="shared" si="24"/>
      </c>
      <c r="CC19" s="137"/>
      <c r="CD19" s="138"/>
      <c r="CE19" s="138"/>
      <c r="CF19" s="138"/>
      <c r="CG19" s="138"/>
      <c r="CH19" s="139"/>
      <c r="CI19" s="168" t="str">
        <f t="shared" si="25"/>
        <v>F</v>
      </c>
      <c r="CJ19" s="169">
        <f t="shared" si="26"/>
        <v>0.5</v>
      </c>
      <c r="CK19" s="169">
        <f t="shared" si="27"/>
      </c>
      <c r="CL19" s="137"/>
      <c r="CM19" s="138"/>
      <c r="CN19" s="138"/>
      <c r="CO19" s="138"/>
      <c r="CP19" s="138"/>
      <c r="CQ19" s="139"/>
      <c r="CR19" s="88" t="str">
        <f t="shared" si="3"/>
        <v>F</v>
      </c>
      <c r="CS19" s="17">
        <f t="shared" si="28"/>
        <v>0.25</v>
      </c>
      <c r="CT19" s="18">
        <f t="shared" si="29"/>
      </c>
      <c r="CU19" s="173">
        <f t="shared" si="4"/>
      </c>
    </row>
    <row r="20" spans="1:99" ht="13.5" thickBot="1">
      <c r="A20" s="155">
        <f>'Benotung Typ I'!A20</f>
        <v>0</v>
      </c>
      <c r="B20" s="156">
        <f>'Benotung Typ I'!B20</f>
        <v>0</v>
      </c>
      <c r="C20" s="84">
        <f>Gesamt!O16</f>
      </c>
      <c r="D20" s="137"/>
      <c r="E20" s="170"/>
      <c r="F20" s="170"/>
      <c r="G20" s="170"/>
      <c r="H20" s="170"/>
      <c r="I20" s="138"/>
      <c r="J20" s="138"/>
      <c r="K20" s="138"/>
      <c r="L20" s="138"/>
      <c r="M20" s="139"/>
      <c r="N20" s="168" t="str">
        <f t="shared" si="5"/>
        <v>F</v>
      </c>
      <c r="O20" s="169">
        <f t="shared" si="6"/>
        <v>0.25</v>
      </c>
      <c r="P20" s="169">
        <f t="shared" si="7"/>
      </c>
      <c r="Q20" s="137"/>
      <c r="R20" s="138"/>
      <c r="S20" s="138"/>
      <c r="T20" s="138"/>
      <c r="U20" s="138"/>
      <c r="V20" s="139"/>
      <c r="W20" s="168" t="str">
        <f t="shared" si="8"/>
        <v>F</v>
      </c>
      <c r="X20" s="169">
        <f t="shared" si="9"/>
        <v>0.5</v>
      </c>
      <c r="Y20" s="169">
        <f t="shared" si="10"/>
      </c>
      <c r="Z20" s="137"/>
      <c r="AA20" s="138"/>
      <c r="AB20" s="138"/>
      <c r="AC20" s="138"/>
      <c r="AD20" s="138"/>
      <c r="AE20" s="139"/>
      <c r="AF20" s="88" t="str">
        <f t="shared" si="0"/>
        <v>F</v>
      </c>
      <c r="AG20" s="17">
        <f t="shared" si="11"/>
        <v>0.25</v>
      </c>
      <c r="AH20" s="17">
        <f t="shared" si="12"/>
      </c>
      <c r="AI20" s="165">
        <f t="shared" si="13"/>
      </c>
      <c r="AJ20" s="137"/>
      <c r="AK20" s="170"/>
      <c r="AL20" s="170"/>
      <c r="AM20" s="170"/>
      <c r="AN20" s="170"/>
      <c r="AO20" s="138"/>
      <c r="AP20" s="138"/>
      <c r="AQ20" s="138"/>
      <c r="AR20" s="138"/>
      <c r="AS20" s="139"/>
      <c r="AT20" s="168" t="str">
        <f t="shared" si="14"/>
        <v>F</v>
      </c>
      <c r="AU20" s="169">
        <f t="shared" si="15"/>
        <v>0.25</v>
      </c>
      <c r="AV20" s="169">
        <f t="shared" si="16"/>
      </c>
      <c r="AW20" s="137"/>
      <c r="AX20" s="138"/>
      <c r="AY20" s="138"/>
      <c r="AZ20" s="138"/>
      <c r="BA20" s="138"/>
      <c r="BB20" s="139"/>
      <c r="BC20" s="168" t="str">
        <f t="shared" si="17"/>
        <v>F</v>
      </c>
      <c r="BD20" s="169">
        <f t="shared" si="18"/>
        <v>0.5</v>
      </c>
      <c r="BE20" s="169">
        <f t="shared" si="19"/>
      </c>
      <c r="BF20" s="137"/>
      <c r="BG20" s="138"/>
      <c r="BH20" s="138"/>
      <c r="BI20" s="138"/>
      <c r="BJ20" s="138"/>
      <c r="BK20" s="139"/>
      <c r="BL20" s="88" t="str">
        <f t="shared" si="1"/>
        <v>F</v>
      </c>
      <c r="BM20" s="17">
        <f t="shared" si="20"/>
        <v>0.25</v>
      </c>
      <c r="BN20" s="18">
        <f t="shared" si="21"/>
      </c>
      <c r="BO20" s="165">
        <f t="shared" si="2"/>
      </c>
      <c r="BP20" s="137"/>
      <c r="BQ20" s="170"/>
      <c r="BR20" s="170"/>
      <c r="BS20" s="170"/>
      <c r="BT20" s="170"/>
      <c r="BU20" s="138"/>
      <c r="BV20" s="138"/>
      <c r="BW20" s="138"/>
      <c r="BX20" s="138"/>
      <c r="BY20" s="139"/>
      <c r="BZ20" s="168" t="str">
        <f t="shared" si="22"/>
        <v>F</v>
      </c>
      <c r="CA20" s="169">
        <f t="shared" si="23"/>
        <v>0.25</v>
      </c>
      <c r="CB20" s="169">
        <f t="shared" si="24"/>
      </c>
      <c r="CC20" s="137"/>
      <c r="CD20" s="138"/>
      <c r="CE20" s="138"/>
      <c r="CF20" s="138"/>
      <c r="CG20" s="138"/>
      <c r="CH20" s="139"/>
      <c r="CI20" s="168" t="str">
        <f t="shared" si="25"/>
        <v>F</v>
      </c>
      <c r="CJ20" s="169">
        <f t="shared" si="26"/>
        <v>0.5</v>
      </c>
      <c r="CK20" s="169">
        <f t="shared" si="27"/>
      </c>
      <c r="CL20" s="137"/>
      <c r="CM20" s="138"/>
      <c r="CN20" s="138"/>
      <c r="CO20" s="138"/>
      <c r="CP20" s="138"/>
      <c r="CQ20" s="139"/>
      <c r="CR20" s="88" t="str">
        <f t="shared" si="3"/>
        <v>F</v>
      </c>
      <c r="CS20" s="17">
        <f t="shared" si="28"/>
        <v>0.25</v>
      </c>
      <c r="CT20" s="18">
        <f t="shared" si="29"/>
      </c>
      <c r="CU20" s="173">
        <f t="shared" si="4"/>
      </c>
    </row>
    <row r="21" spans="1:99" ht="13.5" thickBot="1">
      <c r="A21" s="155">
        <f>'Benotung Typ I'!A21</f>
        <v>0</v>
      </c>
      <c r="B21" s="156">
        <f>'Benotung Typ I'!B21</f>
        <v>0</v>
      </c>
      <c r="C21" s="84">
        <f>Gesamt!O17</f>
      </c>
      <c r="D21" s="137"/>
      <c r="E21" s="170"/>
      <c r="F21" s="170"/>
      <c r="G21" s="170"/>
      <c r="H21" s="170"/>
      <c r="I21" s="138"/>
      <c r="J21" s="138"/>
      <c r="K21" s="138"/>
      <c r="L21" s="138"/>
      <c r="M21" s="139"/>
      <c r="N21" s="168" t="str">
        <f t="shared" si="5"/>
        <v>F</v>
      </c>
      <c r="O21" s="169">
        <f t="shared" si="6"/>
        <v>0.25</v>
      </c>
      <c r="P21" s="169">
        <f t="shared" si="7"/>
      </c>
      <c r="Q21" s="137"/>
      <c r="R21" s="138"/>
      <c r="S21" s="138"/>
      <c r="T21" s="138"/>
      <c r="U21" s="138"/>
      <c r="V21" s="139"/>
      <c r="W21" s="168" t="str">
        <f t="shared" si="8"/>
        <v>F</v>
      </c>
      <c r="X21" s="169">
        <f t="shared" si="9"/>
        <v>0.5</v>
      </c>
      <c r="Y21" s="169">
        <f t="shared" si="10"/>
      </c>
      <c r="Z21" s="137"/>
      <c r="AA21" s="138"/>
      <c r="AB21" s="138"/>
      <c r="AC21" s="138"/>
      <c r="AD21" s="138"/>
      <c r="AE21" s="139"/>
      <c r="AF21" s="88" t="str">
        <f t="shared" si="0"/>
        <v>F</v>
      </c>
      <c r="AG21" s="17">
        <f t="shared" si="11"/>
        <v>0.25</v>
      </c>
      <c r="AH21" s="17">
        <f t="shared" si="12"/>
      </c>
      <c r="AI21" s="165">
        <f t="shared" si="13"/>
      </c>
      <c r="AJ21" s="137"/>
      <c r="AK21" s="170"/>
      <c r="AL21" s="170"/>
      <c r="AM21" s="170"/>
      <c r="AN21" s="170"/>
      <c r="AO21" s="138"/>
      <c r="AP21" s="138"/>
      <c r="AQ21" s="138"/>
      <c r="AR21" s="138"/>
      <c r="AS21" s="139"/>
      <c r="AT21" s="168" t="str">
        <f t="shared" si="14"/>
        <v>F</v>
      </c>
      <c r="AU21" s="169">
        <f t="shared" si="15"/>
        <v>0.25</v>
      </c>
      <c r="AV21" s="169">
        <f t="shared" si="16"/>
      </c>
      <c r="AW21" s="137"/>
      <c r="AX21" s="138"/>
      <c r="AY21" s="138"/>
      <c r="AZ21" s="138"/>
      <c r="BA21" s="138"/>
      <c r="BB21" s="139"/>
      <c r="BC21" s="168" t="str">
        <f t="shared" si="17"/>
        <v>F</v>
      </c>
      <c r="BD21" s="169">
        <f t="shared" si="18"/>
        <v>0.5</v>
      </c>
      <c r="BE21" s="169">
        <f t="shared" si="19"/>
      </c>
      <c r="BF21" s="137"/>
      <c r="BG21" s="138"/>
      <c r="BH21" s="138"/>
      <c r="BI21" s="138"/>
      <c r="BJ21" s="138"/>
      <c r="BK21" s="139"/>
      <c r="BL21" s="88" t="str">
        <f t="shared" si="1"/>
        <v>F</v>
      </c>
      <c r="BM21" s="17">
        <f t="shared" si="20"/>
        <v>0.25</v>
      </c>
      <c r="BN21" s="18">
        <f t="shared" si="21"/>
      </c>
      <c r="BO21" s="165">
        <f t="shared" si="2"/>
      </c>
      <c r="BP21" s="137"/>
      <c r="BQ21" s="170"/>
      <c r="BR21" s="170"/>
      <c r="BS21" s="170"/>
      <c r="BT21" s="170"/>
      <c r="BU21" s="138"/>
      <c r="BV21" s="138"/>
      <c r="BW21" s="138"/>
      <c r="BX21" s="138"/>
      <c r="BY21" s="139"/>
      <c r="BZ21" s="168" t="str">
        <f t="shared" si="22"/>
        <v>F</v>
      </c>
      <c r="CA21" s="169">
        <f t="shared" si="23"/>
        <v>0.25</v>
      </c>
      <c r="CB21" s="169">
        <f t="shared" si="24"/>
      </c>
      <c r="CC21" s="137"/>
      <c r="CD21" s="138"/>
      <c r="CE21" s="138"/>
      <c r="CF21" s="138"/>
      <c r="CG21" s="138"/>
      <c r="CH21" s="139"/>
      <c r="CI21" s="168" t="str">
        <f t="shared" si="25"/>
        <v>F</v>
      </c>
      <c r="CJ21" s="169">
        <f t="shared" si="26"/>
        <v>0.5</v>
      </c>
      <c r="CK21" s="169">
        <f t="shared" si="27"/>
      </c>
      <c r="CL21" s="137"/>
      <c r="CM21" s="138"/>
      <c r="CN21" s="138"/>
      <c r="CO21" s="138"/>
      <c r="CP21" s="138"/>
      <c r="CQ21" s="139"/>
      <c r="CR21" s="88" t="str">
        <f t="shared" si="3"/>
        <v>F</v>
      </c>
      <c r="CS21" s="17">
        <f t="shared" si="28"/>
        <v>0.25</v>
      </c>
      <c r="CT21" s="18">
        <f t="shared" si="29"/>
      </c>
      <c r="CU21" s="173">
        <f t="shared" si="4"/>
      </c>
    </row>
    <row r="22" spans="1:99" ht="13.5" thickBot="1">
      <c r="A22" s="155">
        <f>'Benotung Typ I'!A22</f>
        <v>0</v>
      </c>
      <c r="B22" s="156">
        <f>'Benotung Typ I'!B22</f>
        <v>0</v>
      </c>
      <c r="C22" s="84">
        <f>Gesamt!O18</f>
      </c>
      <c r="D22" s="137"/>
      <c r="E22" s="170"/>
      <c r="F22" s="170"/>
      <c r="G22" s="170"/>
      <c r="H22" s="170"/>
      <c r="I22" s="138"/>
      <c r="J22" s="138"/>
      <c r="K22" s="138"/>
      <c r="L22" s="138"/>
      <c r="M22" s="139"/>
      <c r="N22" s="168" t="str">
        <f t="shared" si="5"/>
        <v>F</v>
      </c>
      <c r="O22" s="169">
        <f t="shared" si="6"/>
        <v>0.25</v>
      </c>
      <c r="P22" s="169">
        <f t="shared" si="7"/>
      </c>
      <c r="Q22" s="137"/>
      <c r="R22" s="138"/>
      <c r="S22" s="138"/>
      <c r="T22" s="138"/>
      <c r="U22" s="138"/>
      <c r="V22" s="139"/>
      <c r="W22" s="168" t="str">
        <f t="shared" si="8"/>
        <v>F</v>
      </c>
      <c r="X22" s="169">
        <f t="shared" si="9"/>
        <v>0.5</v>
      </c>
      <c r="Y22" s="169">
        <f t="shared" si="10"/>
      </c>
      <c r="Z22" s="137"/>
      <c r="AA22" s="138"/>
      <c r="AB22" s="138"/>
      <c r="AC22" s="138"/>
      <c r="AD22" s="138"/>
      <c r="AE22" s="139"/>
      <c r="AF22" s="88" t="str">
        <f t="shared" si="0"/>
        <v>F</v>
      </c>
      <c r="AG22" s="17">
        <f t="shared" si="11"/>
        <v>0.25</v>
      </c>
      <c r="AH22" s="17">
        <f t="shared" si="12"/>
      </c>
      <c r="AI22" s="165">
        <f t="shared" si="13"/>
      </c>
      <c r="AJ22" s="137"/>
      <c r="AK22" s="170"/>
      <c r="AL22" s="170"/>
      <c r="AM22" s="170"/>
      <c r="AN22" s="170"/>
      <c r="AO22" s="138"/>
      <c r="AP22" s="138"/>
      <c r="AQ22" s="138"/>
      <c r="AR22" s="138"/>
      <c r="AS22" s="139"/>
      <c r="AT22" s="168" t="str">
        <f t="shared" si="14"/>
        <v>F</v>
      </c>
      <c r="AU22" s="169">
        <f t="shared" si="15"/>
        <v>0.25</v>
      </c>
      <c r="AV22" s="169">
        <f t="shared" si="16"/>
      </c>
      <c r="AW22" s="137"/>
      <c r="AX22" s="138"/>
      <c r="AY22" s="138"/>
      <c r="AZ22" s="138"/>
      <c r="BA22" s="138"/>
      <c r="BB22" s="139"/>
      <c r="BC22" s="168" t="str">
        <f t="shared" si="17"/>
        <v>F</v>
      </c>
      <c r="BD22" s="169">
        <f t="shared" si="18"/>
        <v>0.5</v>
      </c>
      <c r="BE22" s="169">
        <f t="shared" si="19"/>
      </c>
      <c r="BF22" s="137"/>
      <c r="BG22" s="138"/>
      <c r="BH22" s="138"/>
      <c r="BI22" s="138"/>
      <c r="BJ22" s="138"/>
      <c r="BK22" s="139"/>
      <c r="BL22" s="88" t="str">
        <f t="shared" si="1"/>
        <v>F</v>
      </c>
      <c r="BM22" s="17">
        <f t="shared" si="20"/>
        <v>0.25</v>
      </c>
      <c r="BN22" s="18">
        <f t="shared" si="21"/>
      </c>
      <c r="BO22" s="165">
        <f t="shared" si="2"/>
      </c>
      <c r="BP22" s="137"/>
      <c r="BQ22" s="170"/>
      <c r="BR22" s="170"/>
      <c r="BS22" s="170"/>
      <c r="BT22" s="170"/>
      <c r="BU22" s="138"/>
      <c r="BV22" s="138"/>
      <c r="BW22" s="138"/>
      <c r="BX22" s="138"/>
      <c r="BY22" s="139"/>
      <c r="BZ22" s="168" t="str">
        <f t="shared" si="22"/>
        <v>F</v>
      </c>
      <c r="CA22" s="169">
        <f t="shared" si="23"/>
        <v>0.25</v>
      </c>
      <c r="CB22" s="169">
        <f t="shared" si="24"/>
      </c>
      <c r="CC22" s="137"/>
      <c r="CD22" s="138"/>
      <c r="CE22" s="138"/>
      <c r="CF22" s="138"/>
      <c r="CG22" s="138"/>
      <c r="CH22" s="139"/>
      <c r="CI22" s="168" t="str">
        <f t="shared" si="25"/>
        <v>F</v>
      </c>
      <c r="CJ22" s="169">
        <f t="shared" si="26"/>
        <v>0.5</v>
      </c>
      <c r="CK22" s="169">
        <f t="shared" si="27"/>
      </c>
      <c r="CL22" s="137"/>
      <c r="CM22" s="138"/>
      <c r="CN22" s="138"/>
      <c r="CO22" s="138"/>
      <c r="CP22" s="138"/>
      <c r="CQ22" s="139"/>
      <c r="CR22" s="88" t="str">
        <f t="shared" si="3"/>
        <v>F</v>
      </c>
      <c r="CS22" s="17">
        <f t="shared" si="28"/>
        <v>0.25</v>
      </c>
      <c r="CT22" s="18">
        <f t="shared" si="29"/>
      </c>
      <c r="CU22" s="173">
        <f t="shared" si="4"/>
      </c>
    </row>
    <row r="23" spans="1:99" ht="13.5" thickBot="1">
      <c r="A23" s="155">
        <f>'Benotung Typ I'!A23</f>
        <v>0</v>
      </c>
      <c r="B23" s="156">
        <f>'Benotung Typ I'!B23</f>
        <v>0</v>
      </c>
      <c r="C23" s="84">
        <f>Gesamt!O19</f>
      </c>
      <c r="D23" s="137"/>
      <c r="E23" s="170"/>
      <c r="F23" s="170"/>
      <c r="G23" s="170"/>
      <c r="H23" s="170"/>
      <c r="I23" s="138"/>
      <c r="J23" s="138"/>
      <c r="K23" s="138"/>
      <c r="L23" s="138"/>
      <c r="M23" s="139"/>
      <c r="N23" s="168" t="str">
        <f t="shared" si="5"/>
        <v>F</v>
      </c>
      <c r="O23" s="169">
        <f t="shared" si="6"/>
        <v>0.25</v>
      </c>
      <c r="P23" s="169">
        <f t="shared" si="7"/>
      </c>
      <c r="Q23" s="137"/>
      <c r="R23" s="138"/>
      <c r="S23" s="138"/>
      <c r="T23" s="138"/>
      <c r="U23" s="138"/>
      <c r="V23" s="139"/>
      <c r="W23" s="168" t="str">
        <f t="shared" si="8"/>
        <v>F</v>
      </c>
      <c r="X23" s="169">
        <f t="shared" si="9"/>
        <v>0.5</v>
      </c>
      <c r="Y23" s="169">
        <f t="shared" si="10"/>
      </c>
      <c r="Z23" s="137"/>
      <c r="AA23" s="138"/>
      <c r="AB23" s="138"/>
      <c r="AC23" s="138"/>
      <c r="AD23" s="138"/>
      <c r="AE23" s="139"/>
      <c r="AF23" s="88" t="str">
        <f t="shared" si="0"/>
        <v>F</v>
      </c>
      <c r="AG23" s="17">
        <f t="shared" si="11"/>
        <v>0.25</v>
      </c>
      <c r="AH23" s="17">
        <f t="shared" si="12"/>
      </c>
      <c r="AI23" s="165">
        <f t="shared" si="13"/>
      </c>
      <c r="AJ23" s="137"/>
      <c r="AK23" s="170"/>
      <c r="AL23" s="170"/>
      <c r="AM23" s="170"/>
      <c r="AN23" s="170"/>
      <c r="AO23" s="138"/>
      <c r="AP23" s="138"/>
      <c r="AQ23" s="138"/>
      <c r="AR23" s="138"/>
      <c r="AS23" s="139"/>
      <c r="AT23" s="168" t="str">
        <f t="shared" si="14"/>
        <v>F</v>
      </c>
      <c r="AU23" s="169">
        <f t="shared" si="15"/>
        <v>0.25</v>
      </c>
      <c r="AV23" s="169">
        <f t="shared" si="16"/>
      </c>
      <c r="AW23" s="137"/>
      <c r="AX23" s="138"/>
      <c r="AY23" s="138"/>
      <c r="AZ23" s="138"/>
      <c r="BA23" s="138"/>
      <c r="BB23" s="139"/>
      <c r="BC23" s="168" t="str">
        <f t="shared" si="17"/>
        <v>F</v>
      </c>
      <c r="BD23" s="169">
        <f t="shared" si="18"/>
        <v>0.5</v>
      </c>
      <c r="BE23" s="169">
        <f t="shared" si="19"/>
      </c>
      <c r="BF23" s="137"/>
      <c r="BG23" s="138"/>
      <c r="BH23" s="138"/>
      <c r="BI23" s="138"/>
      <c r="BJ23" s="138"/>
      <c r="BK23" s="139"/>
      <c r="BL23" s="88" t="str">
        <f t="shared" si="1"/>
        <v>F</v>
      </c>
      <c r="BM23" s="17">
        <f t="shared" si="20"/>
        <v>0.25</v>
      </c>
      <c r="BN23" s="18">
        <f t="shared" si="21"/>
      </c>
      <c r="BO23" s="165">
        <f t="shared" si="2"/>
      </c>
      <c r="BP23" s="137"/>
      <c r="BQ23" s="170"/>
      <c r="BR23" s="170"/>
      <c r="BS23" s="170"/>
      <c r="BT23" s="170"/>
      <c r="BU23" s="138"/>
      <c r="BV23" s="138"/>
      <c r="BW23" s="138"/>
      <c r="BX23" s="138"/>
      <c r="BY23" s="139"/>
      <c r="BZ23" s="168" t="str">
        <f t="shared" si="22"/>
        <v>F</v>
      </c>
      <c r="CA23" s="169">
        <f t="shared" si="23"/>
        <v>0.25</v>
      </c>
      <c r="CB23" s="169">
        <f t="shared" si="24"/>
      </c>
      <c r="CC23" s="137"/>
      <c r="CD23" s="138"/>
      <c r="CE23" s="138"/>
      <c r="CF23" s="138"/>
      <c r="CG23" s="138"/>
      <c r="CH23" s="139"/>
      <c r="CI23" s="168" t="str">
        <f t="shared" si="25"/>
        <v>F</v>
      </c>
      <c r="CJ23" s="169">
        <f t="shared" si="26"/>
        <v>0.5</v>
      </c>
      <c r="CK23" s="169">
        <f t="shared" si="27"/>
      </c>
      <c r="CL23" s="137"/>
      <c r="CM23" s="138"/>
      <c r="CN23" s="138"/>
      <c r="CO23" s="138"/>
      <c r="CP23" s="138"/>
      <c r="CQ23" s="139"/>
      <c r="CR23" s="88" t="str">
        <f t="shared" si="3"/>
        <v>F</v>
      </c>
      <c r="CS23" s="17">
        <f t="shared" si="28"/>
        <v>0.25</v>
      </c>
      <c r="CT23" s="18">
        <f t="shared" si="29"/>
      </c>
      <c r="CU23" s="173">
        <f t="shared" si="4"/>
      </c>
    </row>
    <row r="24" spans="1:99" ht="13.5" thickBot="1">
      <c r="A24" s="155">
        <f>'Benotung Typ I'!A24</f>
      </c>
      <c r="B24" s="156">
        <f>'Benotung Typ I'!B24</f>
      </c>
      <c r="C24" s="84">
        <f>Gesamt!O20</f>
      </c>
      <c r="D24" s="137"/>
      <c r="E24" s="170"/>
      <c r="F24" s="170"/>
      <c r="G24" s="170"/>
      <c r="H24" s="170"/>
      <c r="I24" s="138"/>
      <c r="J24" s="138"/>
      <c r="K24" s="138"/>
      <c r="L24" s="138"/>
      <c r="M24" s="139"/>
      <c r="N24" s="168" t="str">
        <f t="shared" si="5"/>
        <v>F</v>
      </c>
      <c r="O24" s="169">
        <f t="shared" si="6"/>
        <v>0.25</v>
      </c>
      <c r="P24" s="169">
        <f t="shared" si="7"/>
      </c>
      <c r="Q24" s="137"/>
      <c r="R24" s="138"/>
      <c r="S24" s="138"/>
      <c r="T24" s="138"/>
      <c r="U24" s="138"/>
      <c r="V24" s="139"/>
      <c r="W24" s="168" t="str">
        <f t="shared" si="8"/>
        <v>F</v>
      </c>
      <c r="X24" s="169">
        <f t="shared" si="9"/>
        <v>0.5</v>
      </c>
      <c r="Y24" s="169">
        <f t="shared" si="10"/>
      </c>
      <c r="Z24" s="137"/>
      <c r="AA24" s="138"/>
      <c r="AB24" s="138"/>
      <c r="AC24" s="138"/>
      <c r="AD24" s="138"/>
      <c r="AE24" s="139"/>
      <c r="AF24" s="88" t="str">
        <f t="shared" si="0"/>
        <v>F</v>
      </c>
      <c r="AG24" s="17">
        <f t="shared" si="11"/>
        <v>0.25</v>
      </c>
      <c r="AH24" s="17">
        <f t="shared" si="12"/>
      </c>
      <c r="AI24" s="165">
        <f t="shared" si="13"/>
      </c>
      <c r="AJ24" s="137"/>
      <c r="AK24" s="170"/>
      <c r="AL24" s="170"/>
      <c r="AM24" s="170"/>
      <c r="AN24" s="170"/>
      <c r="AO24" s="138"/>
      <c r="AP24" s="138"/>
      <c r="AQ24" s="138"/>
      <c r="AR24" s="138"/>
      <c r="AS24" s="139"/>
      <c r="AT24" s="168" t="str">
        <f t="shared" si="14"/>
        <v>F</v>
      </c>
      <c r="AU24" s="169">
        <f t="shared" si="15"/>
        <v>0.25</v>
      </c>
      <c r="AV24" s="169">
        <f t="shared" si="16"/>
      </c>
      <c r="AW24" s="137"/>
      <c r="AX24" s="138"/>
      <c r="AY24" s="138"/>
      <c r="AZ24" s="138"/>
      <c r="BA24" s="138"/>
      <c r="BB24" s="139"/>
      <c r="BC24" s="168" t="str">
        <f t="shared" si="17"/>
        <v>F</v>
      </c>
      <c r="BD24" s="169">
        <f t="shared" si="18"/>
        <v>0.5</v>
      </c>
      <c r="BE24" s="169">
        <f t="shared" si="19"/>
      </c>
      <c r="BF24" s="137"/>
      <c r="BG24" s="138"/>
      <c r="BH24" s="138"/>
      <c r="BI24" s="138"/>
      <c r="BJ24" s="138"/>
      <c r="BK24" s="139"/>
      <c r="BL24" s="88" t="str">
        <f t="shared" si="1"/>
        <v>F</v>
      </c>
      <c r="BM24" s="17">
        <f t="shared" si="20"/>
        <v>0.25</v>
      </c>
      <c r="BN24" s="18">
        <f t="shared" si="21"/>
      </c>
      <c r="BO24" s="165">
        <f t="shared" si="2"/>
      </c>
      <c r="BP24" s="137"/>
      <c r="BQ24" s="170"/>
      <c r="BR24" s="170"/>
      <c r="BS24" s="170"/>
      <c r="BT24" s="170"/>
      <c r="BU24" s="138"/>
      <c r="BV24" s="138"/>
      <c r="BW24" s="138"/>
      <c r="BX24" s="138"/>
      <c r="BY24" s="139"/>
      <c r="BZ24" s="168" t="str">
        <f t="shared" si="22"/>
        <v>F</v>
      </c>
      <c r="CA24" s="169">
        <f t="shared" si="23"/>
        <v>0.25</v>
      </c>
      <c r="CB24" s="169">
        <f t="shared" si="24"/>
      </c>
      <c r="CC24" s="137"/>
      <c r="CD24" s="138"/>
      <c r="CE24" s="138"/>
      <c r="CF24" s="138"/>
      <c r="CG24" s="138"/>
      <c r="CH24" s="139"/>
      <c r="CI24" s="168" t="str">
        <f t="shared" si="25"/>
        <v>F</v>
      </c>
      <c r="CJ24" s="169">
        <f t="shared" si="26"/>
        <v>0.5</v>
      </c>
      <c r="CK24" s="169">
        <f t="shared" si="27"/>
      </c>
      <c r="CL24" s="137"/>
      <c r="CM24" s="138"/>
      <c r="CN24" s="138"/>
      <c r="CO24" s="138"/>
      <c r="CP24" s="138"/>
      <c r="CQ24" s="139"/>
      <c r="CR24" s="88" t="str">
        <f t="shared" si="3"/>
        <v>F</v>
      </c>
      <c r="CS24" s="17">
        <f t="shared" si="28"/>
        <v>0.25</v>
      </c>
      <c r="CT24" s="18">
        <f t="shared" si="29"/>
      </c>
      <c r="CU24" s="173">
        <f t="shared" si="4"/>
      </c>
    </row>
    <row r="25" spans="1:99" ht="13.5" thickBot="1">
      <c r="A25" s="155">
        <f>'Benotung Typ I'!A25</f>
      </c>
      <c r="B25" s="156">
        <f>'Benotung Typ I'!B25</f>
      </c>
      <c r="C25" s="84">
        <f>Gesamt!O21</f>
      </c>
      <c r="D25" s="137"/>
      <c r="E25" s="170"/>
      <c r="F25" s="170"/>
      <c r="G25" s="170"/>
      <c r="H25" s="170"/>
      <c r="I25" s="138"/>
      <c r="J25" s="138"/>
      <c r="K25" s="138"/>
      <c r="L25" s="138"/>
      <c r="M25" s="139"/>
      <c r="N25" s="168" t="str">
        <f t="shared" si="5"/>
        <v>F</v>
      </c>
      <c r="O25" s="169">
        <f t="shared" si="6"/>
        <v>0.25</v>
      </c>
      <c r="P25" s="169">
        <f t="shared" si="7"/>
      </c>
      <c r="Q25" s="137"/>
      <c r="R25" s="138"/>
      <c r="S25" s="138"/>
      <c r="T25" s="138"/>
      <c r="U25" s="138"/>
      <c r="V25" s="139"/>
      <c r="W25" s="168" t="str">
        <f t="shared" si="8"/>
        <v>F</v>
      </c>
      <c r="X25" s="169">
        <f t="shared" si="9"/>
        <v>0.5</v>
      </c>
      <c r="Y25" s="169">
        <f t="shared" si="10"/>
      </c>
      <c r="Z25" s="137"/>
      <c r="AA25" s="138"/>
      <c r="AB25" s="138"/>
      <c r="AC25" s="138"/>
      <c r="AD25" s="138"/>
      <c r="AE25" s="139"/>
      <c r="AF25" s="88" t="str">
        <f t="shared" si="0"/>
        <v>F</v>
      </c>
      <c r="AG25" s="17">
        <f t="shared" si="11"/>
        <v>0.25</v>
      </c>
      <c r="AH25" s="17">
        <f t="shared" si="12"/>
      </c>
      <c r="AI25" s="165">
        <f t="shared" si="13"/>
      </c>
      <c r="AJ25" s="137"/>
      <c r="AK25" s="170"/>
      <c r="AL25" s="170"/>
      <c r="AM25" s="170"/>
      <c r="AN25" s="170"/>
      <c r="AO25" s="138"/>
      <c r="AP25" s="138"/>
      <c r="AQ25" s="138"/>
      <c r="AR25" s="138"/>
      <c r="AS25" s="139"/>
      <c r="AT25" s="168" t="str">
        <f t="shared" si="14"/>
        <v>F</v>
      </c>
      <c r="AU25" s="169">
        <f t="shared" si="15"/>
        <v>0.25</v>
      </c>
      <c r="AV25" s="169">
        <f t="shared" si="16"/>
      </c>
      <c r="AW25" s="137"/>
      <c r="AX25" s="138"/>
      <c r="AY25" s="138"/>
      <c r="AZ25" s="138"/>
      <c r="BA25" s="138"/>
      <c r="BB25" s="139"/>
      <c r="BC25" s="168" t="str">
        <f t="shared" si="17"/>
        <v>F</v>
      </c>
      <c r="BD25" s="169">
        <f t="shared" si="18"/>
        <v>0.5</v>
      </c>
      <c r="BE25" s="169">
        <f t="shared" si="19"/>
      </c>
      <c r="BF25" s="137"/>
      <c r="BG25" s="138"/>
      <c r="BH25" s="138"/>
      <c r="BI25" s="138"/>
      <c r="BJ25" s="138"/>
      <c r="BK25" s="139"/>
      <c r="BL25" s="88" t="str">
        <f t="shared" si="1"/>
        <v>F</v>
      </c>
      <c r="BM25" s="17">
        <f t="shared" si="20"/>
        <v>0.25</v>
      </c>
      <c r="BN25" s="18">
        <f t="shared" si="21"/>
      </c>
      <c r="BO25" s="165">
        <f t="shared" si="2"/>
      </c>
      <c r="BP25" s="137"/>
      <c r="BQ25" s="170"/>
      <c r="BR25" s="170"/>
      <c r="BS25" s="170"/>
      <c r="BT25" s="170"/>
      <c r="BU25" s="138"/>
      <c r="BV25" s="138"/>
      <c r="BW25" s="138"/>
      <c r="BX25" s="138"/>
      <c r="BY25" s="139"/>
      <c r="BZ25" s="168" t="str">
        <f t="shared" si="22"/>
        <v>F</v>
      </c>
      <c r="CA25" s="169">
        <f t="shared" si="23"/>
        <v>0.25</v>
      </c>
      <c r="CB25" s="169">
        <f t="shared" si="24"/>
      </c>
      <c r="CC25" s="137"/>
      <c r="CD25" s="138"/>
      <c r="CE25" s="138"/>
      <c r="CF25" s="138"/>
      <c r="CG25" s="138"/>
      <c r="CH25" s="139"/>
      <c r="CI25" s="168" t="str">
        <f t="shared" si="25"/>
        <v>F</v>
      </c>
      <c r="CJ25" s="169">
        <f t="shared" si="26"/>
        <v>0.5</v>
      </c>
      <c r="CK25" s="169">
        <f t="shared" si="27"/>
      </c>
      <c r="CL25" s="137"/>
      <c r="CM25" s="138"/>
      <c r="CN25" s="138"/>
      <c r="CO25" s="138"/>
      <c r="CP25" s="138"/>
      <c r="CQ25" s="139"/>
      <c r="CR25" s="88" t="str">
        <f t="shared" si="3"/>
        <v>F</v>
      </c>
      <c r="CS25" s="17">
        <f t="shared" si="28"/>
        <v>0.25</v>
      </c>
      <c r="CT25" s="18">
        <f t="shared" si="29"/>
      </c>
      <c r="CU25" s="173">
        <f t="shared" si="4"/>
      </c>
    </row>
    <row r="26" spans="1:99" ht="13.5" thickBot="1">
      <c r="A26" s="155">
        <f>'Benotung Typ I'!A26</f>
      </c>
      <c r="B26" s="156">
        <f>'Benotung Typ I'!B26</f>
      </c>
      <c r="C26" s="84">
        <f>Gesamt!O22</f>
      </c>
      <c r="D26" s="137"/>
      <c r="E26" s="170"/>
      <c r="F26" s="170"/>
      <c r="G26" s="170"/>
      <c r="H26" s="170"/>
      <c r="I26" s="138"/>
      <c r="J26" s="138"/>
      <c r="K26" s="138"/>
      <c r="L26" s="138"/>
      <c r="M26" s="139"/>
      <c r="N26" s="168" t="str">
        <f t="shared" si="5"/>
        <v>F</v>
      </c>
      <c r="O26" s="169">
        <f t="shared" si="6"/>
        <v>0.25</v>
      </c>
      <c r="P26" s="169">
        <f t="shared" si="7"/>
      </c>
      <c r="Q26" s="137"/>
      <c r="R26" s="138"/>
      <c r="S26" s="138"/>
      <c r="T26" s="138"/>
      <c r="U26" s="138"/>
      <c r="V26" s="139"/>
      <c r="W26" s="168" t="str">
        <f t="shared" si="8"/>
        <v>F</v>
      </c>
      <c r="X26" s="169">
        <f t="shared" si="9"/>
        <v>0.5</v>
      </c>
      <c r="Y26" s="169">
        <f t="shared" si="10"/>
      </c>
      <c r="Z26" s="137"/>
      <c r="AA26" s="138"/>
      <c r="AB26" s="138"/>
      <c r="AC26" s="138"/>
      <c r="AD26" s="138"/>
      <c r="AE26" s="139"/>
      <c r="AF26" s="88" t="str">
        <f t="shared" si="0"/>
        <v>F</v>
      </c>
      <c r="AG26" s="17">
        <f t="shared" si="11"/>
        <v>0.25</v>
      </c>
      <c r="AH26" s="17">
        <f t="shared" si="12"/>
      </c>
      <c r="AI26" s="165">
        <f t="shared" si="13"/>
      </c>
      <c r="AJ26" s="137"/>
      <c r="AK26" s="170"/>
      <c r="AL26" s="170"/>
      <c r="AM26" s="170"/>
      <c r="AN26" s="170"/>
      <c r="AO26" s="138"/>
      <c r="AP26" s="138"/>
      <c r="AQ26" s="138"/>
      <c r="AR26" s="138"/>
      <c r="AS26" s="139"/>
      <c r="AT26" s="168" t="str">
        <f t="shared" si="14"/>
        <v>F</v>
      </c>
      <c r="AU26" s="169">
        <f t="shared" si="15"/>
        <v>0.25</v>
      </c>
      <c r="AV26" s="169">
        <f t="shared" si="16"/>
      </c>
      <c r="AW26" s="137"/>
      <c r="AX26" s="138"/>
      <c r="AY26" s="138"/>
      <c r="AZ26" s="138"/>
      <c r="BA26" s="138"/>
      <c r="BB26" s="139"/>
      <c r="BC26" s="168" t="str">
        <f t="shared" si="17"/>
        <v>F</v>
      </c>
      <c r="BD26" s="169">
        <f t="shared" si="18"/>
        <v>0.5</v>
      </c>
      <c r="BE26" s="169">
        <f t="shared" si="19"/>
      </c>
      <c r="BF26" s="137"/>
      <c r="BG26" s="138"/>
      <c r="BH26" s="138"/>
      <c r="BI26" s="138"/>
      <c r="BJ26" s="138"/>
      <c r="BK26" s="139"/>
      <c r="BL26" s="88" t="str">
        <f t="shared" si="1"/>
        <v>F</v>
      </c>
      <c r="BM26" s="17">
        <f t="shared" si="20"/>
        <v>0.25</v>
      </c>
      <c r="BN26" s="18">
        <f t="shared" si="21"/>
      </c>
      <c r="BO26" s="165">
        <f t="shared" si="2"/>
      </c>
      <c r="BP26" s="137"/>
      <c r="BQ26" s="170"/>
      <c r="BR26" s="170"/>
      <c r="BS26" s="170"/>
      <c r="BT26" s="170"/>
      <c r="BU26" s="138"/>
      <c r="BV26" s="138"/>
      <c r="BW26" s="138"/>
      <c r="BX26" s="138"/>
      <c r="BY26" s="139"/>
      <c r="BZ26" s="168" t="str">
        <f t="shared" si="22"/>
        <v>F</v>
      </c>
      <c r="CA26" s="169">
        <f t="shared" si="23"/>
        <v>0.25</v>
      </c>
      <c r="CB26" s="169">
        <f t="shared" si="24"/>
      </c>
      <c r="CC26" s="137"/>
      <c r="CD26" s="138"/>
      <c r="CE26" s="138"/>
      <c r="CF26" s="138"/>
      <c r="CG26" s="138"/>
      <c r="CH26" s="139"/>
      <c r="CI26" s="168" t="str">
        <f t="shared" si="25"/>
        <v>F</v>
      </c>
      <c r="CJ26" s="169">
        <f t="shared" si="26"/>
        <v>0.5</v>
      </c>
      <c r="CK26" s="169">
        <f t="shared" si="27"/>
      </c>
      <c r="CL26" s="137"/>
      <c r="CM26" s="138"/>
      <c r="CN26" s="138"/>
      <c r="CO26" s="138"/>
      <c r="CP26" s="138"/>
      <c r="CQ26" s="139"/>
      <c r="CR26" s="88" t="str">
        <f t="shared" si="3"/>
        <v>F</v>
      </c>
      <c r="CS26" s="17">
        <f t="shared" si="28"/>
        <v>0.25</v>
      </c>
      <c r="CT26" s="18">
        <f t="shared" si="29"/>
      </c>
      <c r="CU26" s="173">
        <f t="shared" si="4"/>
      </c>
    </row>
    <row r="27" spans="1:99" ht="13.5" thickBot="1">
      <c r="A27" s="155">
        <f>'Benotung Typ I'!A27</f>
      </c>
      <c r="B27" s="156">
        <f>'Benotung Typ I'!B27</f>
      </c>
      <c r="C27" s="84">
        <f>Gesamt!O23</f>
      </c>
      <c r="D27" s="137"/>
      <c r="E27" s="170"/>
      <c r="F27" s="170"/>
      <c r="G27" s="170"/>
      <c r="H27" s="170"/>
      <c r="I27" s="138"/>
      <c r="J27" s="138"/>
      <c r="K27" s="138"/>
      <c r="L27" s="138"/>
      <c r="M27" s="139"/>
      <c r="N27" s="168" t="str">
        <f t="shared" si="5"/>
        <v>F</v>
      </c>
      <c r="O27" s="169">
        <f t="shared" si="6"/>
        <v>0.25</v>
      </c>
      <c r="P27" s="169">
        <f t="shared" si="7"/>
      </c>
      <c r="Q27" s="137"/>
      <c r="R27" s="138"/>
      <c r="S27" s="138"/>
      <c r="T27" s="138"/>
      <c r="U27" s="138"/>
      <c r="V27" s="139"/>
      <c r="W27" s="168" t="str">
        <f t="shared" si="8"/>
        <v>F</v>
      </c>
      <c r="X27" s="169">
        <f t="shared" si="9"/>
        <v>0.5</v>
      </c>
      <c r="Y27" s="169">
        <f t="shared" si="10"/>
      </c>
      <c r="Z27" s="137"/>
      <c r="AA27" s="138"/>
      <c r="AB27" s="138"/>
      <c r="AC27" s="138"/>
      <c r="AD27" s="138"/>
      <c r="AE27" s="139"/>
      <c r="AF27" s="88" t="str">
        <f t="shared" si="0"/>
        <v>F</v>
      </c>
      <c r="AG27" s="17">
        <f t="shared" si="11"/>
        <v>0.25</v>
      </c>
      <c r="AH27" s="17">
        <f t="shared" si="12"/>
      </c>
      <c r="AI27" s="165">
        <f t="shared" si="13"/>
      </c>
      <c r="AJ27" s="137"/>
      <c r="AK27" s="170"/>
      <c r="AL27" s="170"/>
      <c r="AM27" s="170"/>
      <c r="AN27" s="170"/>
      <c r="AO27" s="138"/>
      <c r="AP27" s="138"/>
      <c r="AQ27" s="138"/>
      <c r="AR27" s="138"/>
      <c r="AS27" s="139"/>
      <c r="AT27" s="168" t="str">
        <f t="shared" si="14"/>
        <v>F</v>
      </c>
      <c r="AU27" s="169">
        <f t="shared" si="15"/>
        <v>0.25</v>
      </c>
      <c r="AV27" s="169">
        <f t="shared" si="16"/>
      </c>
      <c r="AW27" s="137"/>
      <c r="AX27" s="138"/>
      <c r="AY27" s="138"/>
      <c r="AZ27" s="138"/>
      <c r="BA27" s="138"/>
      <c r="BB27" s="139"/>
      <c r="BC27" s="168" t="str">
        <f t="shared" si="17"/>
        <v>F</v>
      </c>
      <c r="BD27" s="169">
        <f t="shared" si="18"/>
        <v>0.5</v>
      </c>
      <c r="BE27" s="169">
        <f t="shared" si="19"/>
      </c>
      <c r="BF27" s="137"/>
      <c r="BG27" s="138"/>
      <c r="BH27" s="138"/>
      <c r="BI27" s="138"/>
      <c r="BJ27" s="138"/>
      <c r="BK27" s="139"/>
      <c r="BL27" s="88" t="str">
        <f t="shared" si="1"/>
        <v>F</v>
      </c>
      <c r="BM27" s="17">
        <f t="shared" si="20"/>
        <v>0.25</v>
      </c>
      <c r="BN27" s="18">
        <f t="shared" si="21"/>
      </c>
      <c r="BO27" s="165">
        <f t="shared" si="2"/>
      </c>
      <c r="BP27" s="137"/>
      <c r="BQ27" s="170"/>
      <c r="BR27" s="170"/>
      <c r="BS27" s="170"/>
      <c r="BT27" s="170"/>
      <c r="BU27" s="138"/>
      <c r="BV27" s="138"/>
      <c r="BW27" s="138"/>
      <c r="BX27" s="138"/>
      <c r="BY27" s="139"/>
      <c r="BZ27" s="168" t="str">
        <f t="shared" si="22"/>
        <v>F</v>
      </c>
      <c r="CA27" s="169">
        <f t="shared" si="23"/>
        <v>0.25</v>
      </c>
      <c r="CB27" s="169">
        <f t="shared" si="24"/>
      </c>
      <c r="CC27" s="137"/>
      <c r="CD27" s="138"/>
      <c r="CE27" s="138"/>
      <c r="CF27" s="138"/>
      <c r="CG27" s="138"/>
      <c r="CH27" s="139"/>
      <c r="CI27" s="168" t="str">
        <f t="shared" si="25"/>
        <v>F</v>
      </c>
      <c r="CJ27" s="169">
        <f t="shared" si="26"/>
        <v>0.5</v>
      </c>
      <c r="CK27" s="169">
        <f t="shared" si="27"/>
      </c>
      <c r="CL27" s="137"/>
      <c r="CM27" s="138"/>
      <c r="CN27" s="138"/>
      <c r="CO27" s="138"/>
      <c r="CP27" s="138"/>
      <c r="CQ27" s="139"/>
      <c r="CR27" s="88" t="str">
        <f t="shared" si="3"/>
        <v>F</v>
      </c>
      <c r="CS27" s="17">
        <f t="shared" si="28"/>
        <v>0.25</v>
      </c>
      <c r="CT27" s="18">
        <f t="shared" si="29"/>
      </c>
      <c r="CU27" s="173">
        <f t="shared" si="4"/>
      </c>
    </row>
    <row r="28" spans="1:99" ht="13.5" thickBot="1">
      <c r="A28" s="155">
        <f>'Benotung Typ I'!A28</f>
      </c>
      <c r="B28" s="156">
        <f>'Benotung Typ I'!B28</f>
      </c>
      <c r="C28" s="84">
        <f>Gesamt!O24</f>
      </c>
      <c r="D28" s="137"/>
      <c r="E28" s="170"/>
      <c r="F28" s="170"/>
      <c r="G28" s="170"/>
      <c r="H28" s="170"/>
      <c r="I28" s="138"/>
      <c r="J28" s="138"/>
      <c r="K28" s="138"/>
      <c r="L28" s="138"/>
      <c r="M28" s="139"/>
      <c r="N28" s="168" t="str">
        <f t="shared" si="5"/>
        <v>F</v>
      </c>
      <c r="O28" s="169">
        <f t="shared" si="6"/>
        <v>0.25</v>
      </c>
      <c r="P28" s="169">
        <f t="shared" si="7"/>
      </c>
      <c r="Q28" s="137"/>
      <c r="R28" s="138"/>
      <c r="S28" s="138"/>
      <c r="T28" s="138"/>
      <c r="U28" s="138"/>
      <c r="V28" s="139"/>
      <c r="W28" s="168" t="str">
        <f t="shared" si="8"/>
        <v>F</v>
      </c>
      <c r="X28" s="169">
        <f t="shared" si="9"/>
        <v>0.5</v>
      </c>
      <c r="Y28" s="169">
        <f t="shared" si="10"/>
      </c>
      <c r="Z28" s="137"/>
      <c r="AA28" s="138"/>
      <c r="AB28" s="138"/>
      <c r="AC28" s="138"/>
      <c r="AD28" s="138"/>
      <c r="AE28" s="139"/>
      <c r="AF28" s="88" t="str">
        <f t="shared" si="0"/>
        <v>F</v>
      </c>
      <c r="AG28" s="17">
        <f t="shared" si="11"/>
        <v>0.25</v>
      </c>
      <c r="AH28" s="17">
        <f t="shared" si="12"/>
      </c>
      <c r="AI28" s="165">
        <f t="shared" si="13"/>
      </c>
      <c r="AJ28" s="137"/>
      <c r="AK28" s="170"/>
      <c r="AL28" s="170"/>
      <c r="AM28" s="170"/>
      <c r="AN28" s="170"/>
      <c r="AO28" s="138"/>
      <c r="AP28" s="138"/>
      <c r="AQ28" s="138"/>
      <c r="AR28" s="138"/>
      <c r="AS28" s="139"/>
      <c r="AT28" s="168" t="str">
        <f t="shared" si="14"/>
        <v>F</v>
      </c>
      <c r="AU28" s="169">
        <f t="shared" si="15"/>
        <v>0.25</v>
      </c>
      <c r="AV28" s="169">
        <f t="shared" si="16"/>
      </c>
      <c r="AW28" s="137"/>
      <c r="AX28" s="138"/>
      <c r="AY28" s="138"/>
      <c r="AZ28" s="138"/>
      <c r="BA28" s="138"/>
      <c r="BB28" s="139"/>
      <c r="BC28" s="168" t="str">
        <f t="shared" si="17"/>
        <v>F</v>
      </c>
      <c r="BD28" s="169">
        <f t="shared" si="18"/>
        <v>0.5</v>
      </c>
      <c r="BE28" s="169">
        <f t="shared" si="19"/>
      </c>
      <c r="BF28" s="137"/>
      <c r="BG28" s="138"/>
      <c r="BH28" s="138"/>
      <c r="BI28" s="138"/>
      <c r="BJ28" s="138"/>
      <c r="BK28" s="139"/>
      <c r="BL28" s="88" t="str">
        <f t="shared" si="1"/>
        <v>F</v>
      </c>
      <c r="BM28" s="17">
        <f t="shared" si="20"/>
        <v>0.25</v>
      </c>
      <c r="BN28" s="18">
        <f t="shared" si="21"/>
      </c>
      <c r="BO28" s="165">
        <f t="shared" si="2"/>
      </c>
      <c r="BP28" s="137"/>
      <c r="BQ28" s="170"/>
      <c r="BR28" s="170"/>
      <c r="BS28" s="170"/>
      <c r="BT28" s="170"/>
      <c r="BU28" s="138"/>
      <c r="BV28" s="138"/>
      <c r="BW28" s="138"/>
      <c r="BX28" s="138"/>
      <c r="BY28" s="139"/>
      <c r="BZ28" s="168" t="str">
        <f t="shared" si="22"/>
        <v>F</v>
      </c>
      <c r="CA28" s="169">
        <f t="shared" si="23"/>
        <v>0.25</v>
      </c>
      <c r="CB28" s="169">
        <f t="shared" si="24"/>
      </c>
      <c r="CC28" s="137"/>
      <c r="CD28" s="138"/>
      <c r="CE28" s="138"/>
      <c r="CF28" s="138"/>
      <c r="CG28" s="138"/>
      <c r="CH28" s="139"/>
      <c r="CI28" s="168" t="str">
        <f t="shared" si="25"/>
        <v>F</v>
      </c>
      <c r="CJ28" s="169">
        <f t="shared" si="26"/>
        <v>0.5</v>
      </c>
      <c r="CK28" s="169">
        <f t="shared" si="27"/>
      </c>
      <c r="CL28" s="137"/>
      <c r="CM28" s="138"/>
      <c r="CN28" s="138"/>
      <c r="CO28" s="138"/>
      <c r="CP28" s="138"/>
      <c r="CQ28" s="139"/>
      <c r="CR28" s="88" t="str">
        <f t="shared" si="3"/>
        <v>F</v>
      </c>
      <c r="CS28" s="17">
        <f t="shared" si="28"/>
        <v>0.25</v>
      </c>
      <c r="CT28" s="18">
        <f t="shared" si="29"/>
      </c>
      <c r="CU28" s="173">
        <f t="shared" si="4"/>
      </c>
    </row>
    <row r="29" spans="1:99" ht="13.5" thickBot="1">
      <c r="A29" s="155">
        <f>'Benotung Typ I'!A29</f>
      </c>
      <c r="B29" s="156">
        <f>'Benotung Typ I'!B29</f>
      </c>
      <c r="C29" s="84">
        <f>Gesamt!O25</f>
      </c>
      <c r="D29" s="137"/>
      <c r="E29" s="170"/>
      <c r="F29" s="170"/>
      <c r="G29" s="170"/>
      <c r="H29" s="170"/>
      <c r="I29" s="138"/>
      <c r="J29" s="138"/>
      <c r="K29" s="138"/>
      <c r="L29" s="138"/>
      <c r="M29" s="139"/>
      <c r="N29" s="168" t="str">
        <f t="shared" si="5"/>
        <v>F</v>
      </c>
      <c r="O29" s="169">
        <f t="shared" si="6"/>
        <v>0.25</v>
      </c>
      <c r="P29" s="169">
        <f t="shared" si="7"/>
      </c>
      <c r="Q29" s="137"/>
      <c r="R29" s="138"/>
      <c r="S29" s="138"/>
      <c r="T29" s="138"/>
      <c r="U29" s="138"/>
      <c r="V29" s="139"/>
      <c r="W29" s="168" t="str">
        <f t="shared" si="8"/>
        <v>F</v>
      </c>
      <c r="X29" s="169">
        <f t="shared" si="9"/>
        <v>0.5</v>
      </c>
      <c r="Y29" s="169">
        <f t="shared" si="10"/>
      </c>
      <c r="Z29" s="137"/>
      <c r="AA29" s="138"/>
      <c r="AB29" s="138"/>
      <c r="AC29" s="138"/>
      <c r="AD29" s="138"/>
      <c r="AE29" s="139"/>
      <c r="AF29" s="88" t="str">
        <f t="shared" si="0"/>
        <v>F</v>
      </c>
      <c r="AG29" s="17">
        <f t="shared" si="11"/>
        <v>0.25</v>
      </c>
      <c r="AH29" s="17">
        <f t="shared" si="12"/>
      </c>
      <c r="AI29" s="165">
        <f t="shared" si="13"/>
      </c>
      <c r="AJ29" s="137"/>
      <c r="AK29" s="170"/>
      <c r="AL29" s="170"/>
      <c r="AM29" s="170"/>
      <c r="AN29" s="170"/>
      <c r="AO29" s="138"/>
      <c r="AP29" s="138"/>
      <c r="AQ29" s="138"/>
      <c r="AR29" s="138"/>
      <c r="AS29" s="139"/>
      <c r="AT29" s="168" t="str">
        <f t="shared" si="14"/>
        <v>F</v>
      </c>
      <c r="AU29" s="169">
        <f t="shared" si="15"/>
        <v>0.25</v>
      </c>
      <c r="AV29" s="169">
        <f t="shared" si="16"/>
      </c>
      <c r="AW29" s="137"/>
      <c r="AX29" s="138"/>
      <c r="AY29" s="138"/>
      <c r="AZ29" s="138"/>
      <c r="BA29" s="138"/>
      <c r="BB29" s="139"/>
      <c r="BC29" s="168" t="str">
        <f t="shared" si="17"/>
        <v>F</v>
      </c>
      <c r="BD29" s="169">
        <f t="shared" si="18"/>
        <v>0.5</v>
      </c>
      <c r="BE29" s="169">
        <f t="shared" si="19"/>
      </c>
      <c r="BF29" s="137"/>
      <c r="BG29" s="138"/>
      <c r="BH29" s="138"/>
      <c r="BI29" s="138"/>
      <c r="BJ29" s="138"/>
      <c r="BK29" s="139"/>
      <c r="BL29" s="88" t="str">
        <f t="shared" si="1"/>
        <v>F</v>
      </c>
      <c r="BM29" s="17">
        <f t="shared" si="20"/>
        <v>0.25</v>
      </c>
      <c r="BN29" s="18">
        <f t="shared" si="21"/>
      </c>
      <c r="BO29" s="165">
        <f t="shared" si="2"/>
      </c>
      <c r="BP29" s="137"/>
      <c r="BQ29" s="170"/>
      <c r="BR29" s="170"/>
      <c r="BS29" s="170"/>
      <c r="BT29" s="170"/>
      <c r="BU29" s="138"/>
      <c r="BV29" s="138"/>
      <c r="BW29" s="138"/>
      <c r="BX29" s="138"/>
      <c r="BY29" s="139"/>
      <c r="BZ29" s="168" t="str">
        <f t="shared" si="22"/>
        <v>F</v>
      </c>
      <c r="CA29" s="169">
        <f t="shared" si="23"/>
        <v>0.25</v>
      </c>
      <c r="CB29" s="169">
        <f t="shared" si="24"/>
      </c>
      <c r="CC29" s="137"/>
      <c r="CD29" s="138"/>
      <c r="CE29" s="138"/>
      <c r="CF29" s="138"/>
      <c r="CG29" s="138"/>
      <c r="CH29" s="139"/>
      <c r="CI29" s="168" t="str">
        <f t="shared" si="25"/>
        <v>F</v>
      </c>
      <c r="CJ29" s="169">
        <f t="shared" si="26"/>
        <v>0.5</v>
      </c>
      <c r="CK29" s="169">
        <f t="shared" si="27"/>
      </c>
      <c r="CL29" s="137"/>
      <c r="CM29" s="138"/>
      <c r="CN29" s="138"/>
      <c r="CO29" s="138"/>
      <c r="CP29" s="138"/>
      <c r="CQ29" s="139"/>
      <c r="CR29" s="88" t="str">
        <f t="shared" si="3"/>
        <v>F</v>
      </c>
      <c r="CS29" s="17">
        <f t="shared" si="28"/>
        <v>0.25</v>
      </c>
      <c r="CT29" s="18">
        <f t="shared" si="29"/>
      </c>
      <c r="CU29" s="173">
        <f t="shared" si="4"/>
      </c>
    </row>
    <row r="30" spans="1:99" ht="13.5" thickBot="1">
      <c r="A30" s="155">
        <f>'Benotung Typ I'!A30</f>
      </c>
      <c r="B30" s="156">
        <f>'Benotung Typ I'!B30</f>
      </c>
      <c r="C30" s="84">
        <f>Gesamt!O26</f>
      </c>
      <c r="D30" s="137"/>
      <c r="E30" s="170"/>
      <c r="F30" s="170"/>
      <c r="G30" s="170"/>
      <c r="H30" s="170"/>
      <c r="I30" s="138"/>
      <c r="J30" s="138"/>
      <c r="K30" s="138"/>
      <c r="L30" s="138"/>
      <c r="M30" s="139"/>
      <c r="N30" s="168" t="str">
        <f t="shared" si="5"/>
        <v>F</v>
      </c>
      <c r="O30" s="169">
        <f t="shared" si="6"/>
        <v>0.25</v>
      </c>
      <c r="P30" s="169">
        <f t="shared" si="7"/>
      </c>
      <c r="Q30" s="137"/>
      <c r="R30" s="138"/>
      <c r="S30" s="138"/>
      <c r="T30" s="138"/>
      <c r="U30" s="138"/>
      <c r="V30" s="139"/>
      <c r="W30" s="168" t="str">
        <f t="shared" si="8"/>
        <v>F</v>
      </c>
      <c r="X30" s="169">
        <f t="shared" si="9"/>
        <v>0.5</v>
      </c>
      <c r="Y30" s="169">
        <f t="shared" si="10"/>
      </c>
      <c r="Z30" s="137"/>
      <c r="AA30" s="138"/>
      <c r="AB30" s="138"/>
      <c r="AC30" s="138"/>
      <c r="AD30" s="138"/>
      <c r="AE30" s="139"/>
      <c r="AF30" s="88" t="str">
        <f t="shared" si="0"/>
        <v>F</v>
      </c>
      <c r="AG30" s="17">
        <f t="shared" si="11"/>
        <v>0.25</v>
      </c>
      <c r="AH30" s="17">
        <f t="shared" si="12"/>
      </c>
      <c r="AI30" s="165">
        <f t="shared" si="13"/>
      </c>
      <c r="AJ30" s="137"/>
      <c r="AK30" s="170"/>
      <c r="AL30" s="170"/>
      <c r="AM30" s="170"/>
      <c r="AN30" s="170"/>
      <c r="AO30" s="138"/>
      <c r="AP30" s="138"/>
      <c r="AQ30" s="138"/>
      <c r="AR30" s="138"/>
      <c r="AS30" s="139"/>
      <c r="AT30" s="168" t="str">
        <f t="shared" si="14"/>
        <v>F</v>
      </c>
      <c r="AU30" s="169">
        <f t="shared" si="15"/>
        <v>0.25</v>
      </c>
      <c r="AV30" s="169">
        <f t="shared" si="16"/>
      </c>
      <c r="AW30" s="137"/>
      <c r="AX30" s="138"/>
      <c r="AY30" s="138"/>
      <c r="AZ30" s="138"/>
      <c r="BA30" s="138"/>
      <c r="BB30" s="139"/>
      <c r="BC30" s="168" t="str">
        <f t="shared" si="17"/>
        <v>F</v>
      </c>
      <c r="BD30" s="169">
        <f t="shared" si="18"/>
        <v>0.5</v>
      </c>
      <c r="BE30" s="169">
        <f t="shared" si="19"/>
      </c>
      <c r="BF30" s="137"/>
      <c r="BG30" s="138"/>
      <c r="BH30" s="138"/>
      <c r="BI30" s="138"/>
      <c r="BJ30" s="138"/>
      <c r="BK30" s="139"/>
      <c r="BL30" s="88" t="str">
        <f t="shared" si="1"/>
        <v>F</v>
      </c>
      <c r="BM30" s="17">
        <f t="shared" si="20"/>
        <v>0.25</v>
      </c>
      <c r="BN30" s="18">
        <f t="shared" si="21"/>
      </c>
      <c r="BO30" s="165">
        <f t="shared" si="2"/>
      </c>
      <c r="BP30" s="137"/>
      <c r="BQ30" s="170"/>
      <c r="BR30" s="170"/>
      <c r="BS30" s="170"/>
      <c r="BT30" s="170"/>
      <c r="BU30" s="138"/>
      <c r="BV30" s="138"/>
      <c r="BW30" s="138"/>
      <c r="BX30" s="138"/>
      <c r="BY30" s="139"/>
      <c r="BZ30" s="168" t="str">
        <f t="shared" si="22"/>
        <v>F</v>
      </c>
      <c r="CA30" s="169">
        <f t="shared" si="23"/>
        <v>0.25</v>
      </c>
      <c r="CB30" s="169">
        <f t="shared" si="24"/>
      </c>
      <c r="CC30" s="137"/>
      <c r="CD30" s="138"/>
      <c r="CE30" s="138"/>
      <c r="CF30" s="138"/>
      <c r="CG30" s="138"/>
      <c r="CH30" s="139"/>
      <c r="CI30" s="168" t="str">
        <f t="shared" si="25"/>
        <v>F</v>
      </c>
      <c r="CJ30" s="169">
        <f t="shared" si="26"/>
        <v>0.5</v>
      </c>
      <c r="CK30" s="169">
        <f t="shared" si="27"/>
      </c>
      <c r="CL30" s="137"/>
      <c r="CM30" s="138"/>
      <c r="CN30" s="138"/>
      <c r="CO30" s="138"/>
      <c r="CP30" s="138"/>
      <c r="CQ30" s="139"/>
      <c r="CR30" s="88" t="str">
        <f t="shared" si="3"/>
        <v>F</v>
      </c>
      <c r="CS30" s="17">
        <f t="shared" si="28"/>
        <v>0.25</v>
      </c>
      <c r="CT30" s="18">
        <f t="shared" si="29"/>
      </c>
      <c r="CU30" s="173">
        <f t="shared" si="4"/>
      </c>
    </row>
    <row r="31" spans="1:99" ht="13.5" thickBot="1">
      <c r="A31" s="155">
        <f>'Benotung Typ I'!A31</f>
      </c>
      <c r="B31" s="156">
        <f>'Benotung Typ I'!B31</f>
      </c>
      <c r="C31" s="84">
        <f>Gesamt!O27</f>
      </c>
      <c r="D31" s="137"/>
      <c r="E31" s="170"/>
      <c r="F31" s="170"/>
      <c r="G31" s="170"/>
      <c r="H31" s="170"/>
      <c r="I31" s="138"/>
      <c r="J31" s="138"/>
      <c r="K31" s="138"/>
      <c r="L31" s="138"/>
      <c r="M31" s="139"/>
      <c r="N31" s="168" t="str">
        <f t="shared" si="5"/>
        <v>F</v>
      </c>
      <c r="O31" s="169">
        <f t="shared" si="6"/>
        <v>0.25</v>
      </c>
      <c r="P31" s="169">
        <f t="shared" si="7"/>
      </c>
      <c r="Q31" s="137"/>
      <c r="R31" s="138"/>
      <c r="S31" s="138"/>
      <c r="T31" s="138"/>
      <c r="U31" s="138"/>
      <c r="V31" s="139"/>
      <c r="W31" s="168" t="str">
        <f t="shared" si="8"/>
        <v>F</v>
      </c>
      <c r="X31" s="169">
        <f t="shared" si="9"/>
        <v>0.5</v>
      </c>
      <c r="Y31" s="169">
        <f t="shared" si="10"/>
      </c>
      <c r="Z31" s="137"/>
      <c r="AA31" s="138"/>
      <c r="AB31" s="138"/>
      <c r="AC31" s="138"/>
      <c r="AD31" s="138"/>
      <c r="AE31" s="139"/>
      <c r="AF31" s="88" t="str">
        <f t="shared" si="0"/>
        <v>F</v>
      </c>
      <c r="AG31" s="17">
        <f t="shared" si="11"/>
        <v>0.25</v>
      </c>
      <c r="AH31" s="17">
        <f t="shared" si="12"/>
      </c>
      <c r="AI31" s="165">
        <f t="shared" si="13"/>
      </c>
      <c r="AJ31" s="137"/>
      <c r="AK31" s="170"/>
      <c r="AL31" s="170"/>
      <c r="AM31" s="170"/>
      <c r="AN31" s="170"/>
      <c r="AO31" s="138"/>
      <c r="AP31" s="138"/>
      <c r="AQ31" s="138"/>
      <c r="AR31" s="138"/>
      <c r="AS31" s="139"/>
      <c r="AT31" s="168" t="str">
        <f t="shared" si="14"/>
        <v>F</v>
      </c>
      <c r="AU31" s="169">
        <f t="shared" si="15"/>
        <v>0.25</v>
      </c>
      <c r="AV31" s="169">
        <f t="shared" si="16"/>
      </c>
      <c r="AW31" s="137"/>
      <c r="AX31" s="138"/>
      <c r="AY31" s="138"/>
      <c r="AZ31" s="138"/>
      <c r="BA31" s="138"/>
      <c r="BB31" s="139"/>
      <c r="BC31" s="168" t="str">
        <f t="shared" si="17"/>
        <v>F</v>
      </c>
      <c r="BD31" s="169">
        <f t="shared" si="18"/>
        <v>0.5</v>
      </c>
      <c r="BE31" s="169">
        <f t="shared" si="19"/>
      </c>
      <c r="BF31" s="137"/>
      <c r="BG31" s="138"/>
      <c r="BH31" s="138"/>
      <c r="BI31" s="138"/>
      <c r="BJ31" s="138"/>
      <c r="BK31" s="139"/>
      <c r="BL31" s="88" t="str">
        <f t="shared" si="1"/>
        <v>F</v>
      </c>
      <c r="BM31" s="17">
        <f t="shared" si="20"/>
        <v>0.25</v>
      </c>
      <c r="BN31" s="18">
        <f t="shared" si="21"/>
      </c>
      <c r="BO31" s="165">
        <f t="shared" si="2"/>
      </c>
      <c r="BP31" s="137"/>
      <c r="BQ31" s="170"/>
      <c r="BR31" s="170"/>
      <c r="BS31" s="170"/>
      <c r="BT31" s="170"/>
      <c r="BU31" s="138"/>
      <c r="BV31" s="138"/>
      <c r="BW31" s="138"/>
      <c r="BX31" s="138"/>
      <c r="BY31" s="139"/>
      <c r="BZ31" s="168" t="str">
        <f t="shared" si="22"/>
        <v>F</v>
      </c>
      <c r="CA31" s="169">
        <f t="shared" si="23"/>
        <v>0.25</v>
      </c>
      <c r="CB31" s="169">
        <f t="shared" si="24"/>
      </c>
      <c r="CC31" s="137"/>
      <c r="CD31" s="138"/>
      <c r="CE31" s="138"/>
      <c r="CF31" s="138"/>
      <c r="CG31" s="138"/>
      <c r="CH31" s="139"/>
      <c r="CI31" s="168" t="str">
        <f t="shared" si="25"/>
        <v>F</v>
      </c>
      <c r="CJ31" s="169">
        <f t="shared" si="26"/>
        <v>0.5</v>
      </c>
      <c r="CK31" s="169">
        <f t="shared" si="27"/>
      </c>
      <c r="CL31" s="137"/>
      <c r="CM31" s="138"/>
      <c r="CN31" s="138"/>
      <c r="CO31" s="138"/>
      <c r="CP31" s="138"/>
      <c r="CQ31" s="139"/>
      <c r="CR31" s="88" t="str">
        <f t="shared" si="3"/>
        <v>F</v>
      </c>
      <c r="CS31" s="17">
        <f t="shared" si="28"/>
        <v>0.25</v>
      </c>
      <c r="CT31" s="18">
        <f t="shared" si="29"/>
      </c>
      <c r="CU31" s="173">
        <f t="shared" si="4"/>
      </c>
    </row>
    <row r="32" spans="1:99" ht="13.5" thickBot="1">
      <c r="A32" s="155">
        <f>'Benotung Typ I'!A32</f>
      </c>
      <c r="B32" s="156">
        <f>'Benotung Typ I'!B32</f>
      </c>
      <c r="C32" s="84">
        <f>Gesamt!O28</f>
      </c>
      <c r="D32" s="137"/>
      <c r="E32" s="170"/>
      <c r="F32" s="170"/>
      <c r="G32" s="170"/>
      <c r="H32" s="170"/>
      <c r="I32" s="138"/>
      <c r="J32" s="138"/>
      <c r="K32" s="138"/>
      <c r="L32" s="138"/>
      <c r="M32" s="139"/>
      <c r="N32" s="168" t="str">
        <f t="shared" si="5"/>
        <v>F</v>
      </c>
      <c r="O32" s="169">
        <f t="shared" si="6"/>
        <v>0.25</v>
      </c>
      <c r="P32" s="169">
        <f t="shared" si="7"/>
      </c>
      <c r="Q32" s="137"/>
      <c r="R32" s="138"/>
      <c r="S32" s="138"/>
      <c r="T32" s="138"/>
      <c r="U32" s="138"/>
      <c r="V32" s="139"/>
      <c r="W32" s="168" t="str">
        <f t="shared" si="8"/>
        <v>F</v>
      </c>
      <c r="X32" s="169">
        <f t="shared" si="9"/>
        <v>0.5</v>
      </c>
      <c r="Y32" s="169">
        <f t="shared" si="10"/>
      </c>
      <c r="Z32" s="137"/>
      <c r="AA32" s="138"/>
      <c r="AB32" s="138"/>
      <c r="AC32" s="138"/>
      <c r="AD32" s="138"/>
      <c r="AE32" s="139"/>
      <c r="AF32" s="88" t="str">
        <f t="shared" si="0"/>
        <v>F</v>
      </c>
      <c r="AG32" s="17">
        <f t="shared" si="11"/>
        <v>0.25</v>
      </c>
      <c r="AH32" s="17">
        <f t="shared" si="12"/>
      </c>
      <c r="AI32" s="165">
        <f t="shared" si="13"/>
      </c>
      <c r="AJ32" s="137"/>
      <c r="AK32" s="170"/>
      <c r="AL32" s="170"/>
      <c r="AM32" s="170"/>
      <c r="AN32" s="170"/>
      <c r="AO32" s="138"/>
      <c r="AP32" s="138"/>
      <c r="AQ32" s="138"/>
      <c r="AR32" s="138"/>
      <c r="AS32" s="139"/>
      <c r="AT32" s="168" t="str">
        <f t="shared" si="14"/>
        <v>F</v>
      </c>
      <c r="AU32" s="169">
        <f t="shared" si="15"/>
        <v>0.25</v>
      </c>
      <c r="AV32" s="169">
        <f t="shared" si="16"/>
      </c>
      <c r="AW32" s="137"/>
      <c r="AX32" s="138"/>
      <c r="AY32" s="138"/>
      <c r="AZ32" s="138"/>
      <c r="BA32" s="138"/>
      <c r="BB32" s="139"/>
      <c r="BC32" s="168" t="str">
        <f t="shared" si="17"/>
        <v>F</v>
      </c>
      <c r="BD32" s="169">
        <f t="shared" si="18"/>
        <v>0.5</v>
      </c>
      <c r="BE32" s="169">
        <f t="shared" si="19"/>
      </c>
      <c r="BF32" s="137"/>
      <c r="BG32" s="138"/>
      <c r="BH32" s="138"/>
      <c r="BI32" s="138"/>
      <c r="BJ32" s="138"/>
      <c r="BK32" s="139"/>
      <c r="BL32" s="88" t="str">
        <f t="shared" si="1"/>
        <v>F</v>
      </c>
      <c r="BM32" s="17">
        <f t="shared" si="20"/>
        <v>0.25</v>
      </c>
      <c r="BN32" s="18">
        <f t="shared" si="21"/>
      </c>
      <c r="BO32" s="165">
        <f t="shared" si="2"/>
      </c>
      <c r="BP32" s="137"/>
      <c r="BQ32" s="170"/>
      <c r="BR32" s="170"/>
      <c r="BS32" s="170"/>
      <c r="BT32" s="170"/>
      <c r="BU32" s="138"/>
      <c r="BV32" s="138"/>
      <c r="BW32" s="138"/>
      <c r="BX32" s="138"/>
      <c r="BY32" s="139"/>
      <c r="BZ32" s="168" t="str">
        <f t="shared" si="22"/>
        <v>F</v>
      </c>
      <c r="CA32" s="169">
        <f t="shared" si="23"/>
        <v>0.25</v>
      </c>
      <c r="CB32" s="169">
        <f t="shared" si="24"/>
      </c>
      <c r="CC32" s="137"/>
      <c r="CD32" s="138"/>
      <c r="CE32" s="138"/>
      <c r="CF32" s="138"/>
      <c r="CG32" s="138"/>
      <c r="CH32" s="139"/>
      <c r="CI32" s="168" t="str">
        <f t="shared" si="25"/>
        <v>F</v>
      </c>
      <c r="CJ32" s="169">
        <f t="shared" si="26"/>
        <v>0.5</v>
      </c>
      <c r="CK32" s="169">
        <f t="shared" si="27"/>
      </c>
      <c r="CL32" s="137"/>
      <c r="CM32" s="138"/>
      <c r="CN32" s="138"/>
      <c r="CO32" s="138"/>
      <c r="CP32" s="138"/>
      <c r="CQ32" s="139"/>
      <c r="CR32" s="88" t="str">
        <f t="shared" si="3"/>
        <v>F</v>
      </c>
      <c r="CS32" s="17">
        <f t="shared" si="28"/>
        <v>0.25</v>
      </c>
      <c r="CT32" s="18">
        <f t="shared" si="29"/>
      </c>
      <c r="CU32" s="173">
        <f t="shared" si="4"/>
      </c>
    </row>
    <row r="33" spans="1:99" ht="13.5" thickBot="1">
      <c r="A33" s="155">
        <f>'Benotung Typ I'!A33</f>
      </c>
      <c r="B33" s="156">
        <f>'Benotung Typ I'!B33</f>
      </c>
      <c r="C33" s="84">
        <f>Gesamt!O29</f>
      </c>
      <c r="D33" s="137"/>
      <c r="E33" s="170"/>
      <c r="F33" s="170"/>
      <c r="G33" s="170"/>
      <c r="H33" s="170"/>
      <c r="I33" s="138"/>
      <c r="J33" s="138"/>
      <c r="K33" s="138"/>
      <c r="L33" s="138"/>
      <c r="M33" s="139"/>
      <c r="N33" s="168" t="str">
        <f t="shared" si="5"/>
        <v>F</v>
      </c>
      <c r="O33" s="169">
        <f t="shared" si="6"/>
        <v>0.25</v>
      </c>
      <c r="P33" s="169">
        <f t="shared" si="7"/>
      </c>
      <c r="Q33" s="137"/>
      <c r="R33" s="138"/>
      <c r="S33" s="138"/>
      <c r="T33" s="138"/>
      <c r="U33" s="138"/>
      <c r="V33" s="139"/>
      <c r="W33" s="168" t="str">
        <f t="shared" si="8"/>
        <v>F</v>
      </c>
      <c r="X33" s="169">
        <f t="shared" si="9"/>
        <v>0.5</v>
      </c>
      <c r="Y33" s="169">
        <f t="shared" si="10"/>
      </c>
      <c r="Z33" s="137"/>
      <c r="AA33" s="138"/>
      <c r="AB33" s="138"/>
      <c r="AC33" s="138"/>
      <c r="AD33" s="138"/>
      <c r="AE33" s="139"/>
      <c r="AF33" s="88" t="str">
        <f t="shared" si="0"/>
        <v>F</v>
      </c>
      <c r="AG33" s="17">
        <f t="shared" si="11"/>
        <v>0.25</v>
      </c>
      <c r="AH33" s="17">
        <f t="shared" si="12"/>
      </c>
      <c r="AI33" s="165">
        <f t="shared" si="13"/>
      </c>
      <c r="AJ33" s="137"/>
      <c r="AK33" s="170"/>
      <c r="AL33" s="170"/>
      <c r="AM33" s="170"/>
      <c r="AN33" s="170"/>
      <c r="AO33" s="138"/>
      <c r="AP33" s="138"/>
      <c r="AQ33" s="138"/>
      <c r="AR33" s="138"/>
      <c r="AS33" s="139"/>
      <c r="AT33" s="168" t="str">
        <f t="shared" si="14"/>
        <v>F</v>
      </c>
      <c r="AU33" s="169">
        <f t="shared" si="15"/>
        <v>0.25</v>
      </c>
      <c r="AV33" s="169">
        <f t="shared" si="16"/>
      </c>
      <c r="AW33" s="137"/>
      <c r="AX33" s="138"/>
      <c r="AY33" s="138"/>
      <c r="AZ33" s="138"/>
      <c r="BA33" s="138"/>
      <c r="BB33" s="139"/>
      <c r="BC33" s="168" t="str">
        <f t="shared" si="17"/>
        <v>F</v>
      </c>
      <c r="BD33" s="169">
        <f t="shared" si="18"/>
        <v>0.5</v>
      </c>
      <c r="BE33" s="169">
        <f t="shared" si="19"/>
      </c>
      <c r="BF33" s="137"/>
      <c r="BG33" s="138"/>
      <c r="BH33" s="138"/>
      <c r="BI33" s="138"/>
      <c r="BJ33" s="138"/>
      <c r="BK33" s="139"/>
      <c r="BL33" s="88" t="str">
        <f t="shared" si="1"/>
        <v>F</v>
      </c>
      <c r="BM33" s="17">
        <f t="shared" si="20"/>
        <v>0.25</v>
      </c>
      <c r="BN33" s="18">
        <f t="shared" si="21"/>
      </c>
      <c r="BO33" s="165">
        <f t="shared" si="2"/>
      </c>
      <c r="BP33" s="137"/>
      <c r="BQ33" s="170"/>
      <c r="BR33" s="170"/>
      <c r="BS33" s="170"/>
      <c r="BT33" s="170"/>
      <c r="BU33" s="138"/>
      <c r="BV33" s="138"/>
      <c r="BW33" s="138"/>
      <c r="BX33" s="138"/>
      <c r="BY33" s="139"/>
      <c r="BZ33" s="168" t="str">
        <f t="shared" si="22"/>
        <v>F</v>
      </c>
      <c r="CA33" s="169">
        <f t="shared" si="23"/>
        <v>0.25</v>
      </c>
      <c r="CB33" s="169">
        <f t="shared" si="24"/>
      </c>
      <c r="CC33" s="137"/>
      <c r="CD33" s="138"/>
      <c r="CE33" s="138"/>
      <c r="CF33" s="138"/>
      <c r="CG33" s="138"/>
      <c r="CH33" s="139"/>
      <c r="CI33" s="168" t="str">
        <f t="shared" si="25"/>
        <v>F</v>
      </c>
      <c r="CJ33" s="169">
        <f t="shared" si="26"/>
        <v>0.5</v>
      </c>
      <c r="CK33" s="169">
        <f t="shared" si="27"/>
      </c>
      <c r="CL33" s="137"/>
      <c r="CM33" s="138"/>
      <c r="CN33" s="138"/>
      <c r="CO33" s="138"/>
      <c r="CP33" s="138"/>
      <c r="CQ33" s="139"/>
      <c r="CR33" s="88" t="str">
        <f t="shared" si="3"/>
        <v>F</v>
      </c>
      <c r="CS33" s="17">
        <f t="shared" si="28"/>
        <v>0.25</v>
      </c>
      <c r="CT33" s="18">
        <f t="shared" si="29"/>
      </c>
      <c r="CU33" s="173">
        <f t="shared" si="4"/>
      </c>
    </row>
    <row r="34" spans="1:99" ht="13.5" thickBot="1">
      <c r="A34" s="155">
        <f>'Benotung Typ I'!A34</f>
      </c>
      <c r="B34" s="156">
        <f>'Benotung Typ I'!B34</f>
      </c>
      <c r="C34" s="84">
        <f>Gesamt!O30</f>
      </c>
      <c r="D34" s="137"/>
      <c r="E34" s="170"/>
      <c r="F34" s="170"/>
      <c r="G34" s="170"/>
      <c r="H34" s="170"/>
      <c r="I34" s="138"/>
      <c r="J34" s="138"/>
      <c r="K34" s="138"/>
      <c r="L34" s="138"/>
      <c r="M34" s="139"/>
      <c r="N34" s="168" t="str">
        <f t="shared" si="5"/>
        <v>F</v>
      </c>
      <c r="O34" s="169">
        <f t="shared" si="6"/>
        <v>0.25</v>
      </c>
      <c r="P34" s="169">
        <f t="shared" si="7"/>
      </c>
      <c r="Q34" s="137"/>
      <c r="R34" s="138"/>
      <c r="S34" s="138"/>
      <c r="T34" s="138"/>
      <c r="U34" s="138"/>
      <c r="V34" s="139"/>
      <c r="W34" s="168" t="str">
        <f t="shared" si="8"/>
        <v>F</v>
      </c>
      <c r="X34" s="169">
        <f t="shared" si="9"/>
        <v>0.5</v>
      </c>
      <c r="Y34" s="169">
        <f t="shared" si="10"/>
      </c>
      <c r="Z34" s="137"/>
      <c r="AA34" s="138"/>
      <c r="AB34" s="138"/>
      <c r="AC34" s="138"/>
      <c r="AD34" s="138"/>
      <c r="AE34" s="139"/>
      <c r="AF34" s="88" t="str">
        <f t="shared" si="0"/>
        <v>F</v>
      </c>
      <c r="AG34" s="17">
        <f t="shared" si="11"/>
        <v>0.25</v>
      </c>
      <c r="AH34" s="17">
        <f t="shared" si="12"/>
      </c>
      <c r="AI34" s="165">
        <f t="shared" si="13"/>
      </c>
      <c r="AJ34" s="137"/>
      <c r="AK34" s="170"/>
      <c r="AL34" s="170"/>
      <c r="AM34" s="170"/>
      <c r="AN34" s="170"/>
      <c r="AO34" s="138"/>
      <c r="AP34" s="138"/>
      <c r="AQ34" s="138"/>
      <c r="AR34" s="138"/>
      <c r="AS34" s="139"/>
      <c r="AT34" s="168" t="str">
        <f t="shared" si="14"/>
        <v>F</v>
      </c>
      <c r="AU34" s="169">
        <f t="shared" si="15"/>
        <v>0.25</v>
      </c>
      <c r="AV34" s="169">
        <f t="shared" si="16"/>
      </c>
      <c r="AW34" s="137"/>
      <c r="AX34" s="138"/>
      <c r="AY34" s="138"/>
      <c r="AZ34" s="138"/>
      <c r="BA34" s="138"/>
      <c r="BB34" s="139"/>
      <c r="BC34" s="168" t="str">
        <f t="shared" si="17"/>
        <v>F</v>
      </c>
      <c r="BD34" s="169">
        <f t="shared" si="18"/>
        <v>0.5</v>
      </c>
      <c r="BE34" s="169">
        <f t="shared" si="19"/>
      </c>
      <c r="BF34" s="137"/>
      <c r="BG34" s="138"/>
      <c r="BH34" s="138"/>
      <c r="BI34" s="138"/>
      <c r="BJ34" s="138"/>
      <c r="BK34" s="139"/>
      <c r="BL34" s="88" t="str">
        <f t="shared" si="1"/>
        <v>F</v>
      </c>
      <c r="BM34" s="17">
        <f t="shared" si="20"/>
        <v>0.25</v>
      </c>
      <c r="BN34" s="18">
        <f t="shared" si="21"/>
      </c>
      <c r="BO34" s="165">
        <f t="shared" si="2"/>
      </c>
      <c r="BP34" s="137"/>
      <c r="BQ34" s="170"/>
      <c r="BR34" s="170"/>
      <c r="BS34" s="170"/>
      <c r="BT34" s="170"/>
      <c r="BU34" s="138"/>
      <c r="BV34" s="138"/>
      <c r="BW34" s="138"/>
      <c r="BX34" s="138"/>
      <c r="BY34" s="139"/>
      <c r="BZ34" s="168" t="str">
        <f t="shared" si="22"/>
        <v>F</v>
      </c>
      <c r="CA34" s="169">
        <f t="shared" si="23"/>
        <v>0.25</v>
      </c>
      <c r="CB34" s="169">
        <f t="shared" si="24"/>
      </c>
      <c r="CC34" s="137"/>
      <c r="CD34" s="138"/>
      <c r="CE34" s="138"/>
      <c r="CF34" s="138"/>
      <c r="CG34" s="138"/>
      <c r="CH34" s="139"/>
      <c r="CI34" s="168" t="str">
        <f t="shared" si="25"/>
        <v>F</v>
      </c>
      <c r="CJ34" s="169">
        <f t="shared" si="26"/>
        <v>0.5</v>
      </c>
      <c r="CK34" s="169">
        <f t="shared" si="27"/>
      </c>
      <c r="CL34" s="137"/>
      <c r="CM34" s="138"/>
      <c r="CN34" s="138"/>
      <c r="CO34" s="138"/>
      <c r="CP34" s="138"/>
      <c r="CQ34" s="139"/>
      <c r="CR34" s="88" t="str">
        <f t="shared" si="3"/>
        <v>F</v>
      </c>
      <c r="CS34" s="17">
        <f t="shared" si="28"/>
        <v>0.25</v>
      </c>
      <c r="CT34" s="18">
        <f t="shared" si="29"/>
      </c>
      <c r="CU34" s="173">
        <f t="shared" si="4"/>
      </c>
    </row>
    <row r="35" spans="1:99" ht="13.5" thickBot="1">
      <c r="A35" s="155">
        <f>'Benotung Typ I'!A35</f>
      </c>
      <c r="B35" s="156">
        <f>'Benotung Typ I'!B35</f>
      </c>
      <c r="C35" s="84">
        <f>Gesamt!O31</f>
      </c>
      <c r="D35" s="137"/>
      <c r="E35" s="170"/>
      <c r="F35" s="170"/>
      <c r="G35" s="170"/>
      <c r="H35" s="170"/>
      <c r="I35" s="138"/>
      <c r="J35" s="138"/>
      <c r="K35" s="138"/>
      <c r="L35" s="138"/>
      <c r="M35" s="139"/>
      <c r="N35" s="168" t="str">
        <f t="shared" si="5"/>
        <v>F</v>
      </c>
      <c r="O35" s="169">
        <f t="shared" si="6"/>
        <v>0.25</v>
      </c>
      <c r="P35" s="169">
        <f t="shared" si="7"/>
      </c>
      <c r="Q35" s="137"/>
      <c r="R35" s="138"/>
      <c r="S35" s="138"/>
      <c r="T35" s="138"/>
      <c r="U35" s="138"/>
      <c r="V35" s="139"/>
      <c r="W35" s="168" t="str">
        <f t="shared" si="8"/>
        <v>F</v>
      </c>
      <c r="X35" s="169">
        <f t="shared" si="9"/>
        <v>0.5</v>
      </c>
      <c r="Y35" s="169">
        <f t="shared" si="10"/>
      </c>
      <c r="Z35" s="137"/>
      <c r="AA35" s="138"/>
      <c r="AB35" s="138"/>
      <c r="AC35" s="138"/>
      <c r="AD35" s="138"/>
      <c r="AE35" s="139"/>
      <c r="AF35" s="88" t="str">
        <f t="shared" si="0"/>
        <v>F</v>
      </c>
      <c r="AG35" s="17">
        <f t="shared" si="11"/>
        <v>0.25</v>
      </c>
      <c r="AH35" s="17">
        <f t="shared" si="12"/>
      </c>
      <c r="AI35" s="165">
        <f t="shared" si="13"/>
      </c>
      <c r="AJ35" s="137"/>
      <c r="AK35" s="170"/>
      <c r="AL35" s="170"/>
      <c r="AM35" s="170"/>
      <c r="AN35" s="170"/>
      <c r="AO35" s="138"/>
      <c r="AP35" s="138"/>
      <c r="AQ35" s="138"/>
      <c r="AR35" s="138"/>
      <c r="AS35" s="139"/>
      <c r="AT35" s="168" t="str">
        <f t="shared" si="14"/>
        <v>F</v>
      </c>
      <c r="AU35" s="169">
        <f t="shared" si="15"/>
        <v>0.25</v>
      </c>
      <c r="AV35" s="169">
        <f t="shared" si="16"/>
      </c>
      <c r="AW35" s="137"/>
      <c r="AX35" s="138"/>
      <c r="AY35" s="138"/>
      <c r="AZ35" s="138"/>
      <c r="BA35" s="138"/>
      <c r="BB35" s="139"/>
      <c r="BC35" s="168" t="str">
        <f t="shared" si="17"/>
        <v>F</v>
      </c>
      <c r="BD35" s="169">
        <f t="shared" si="18"/>
        <v>0.5</v>
      </c>
      <c r="BE35" s="169">
        <f t="shared" si="19"/>
      </c>
      <c r="BF35" s="137"/>
      <c r="BG35" s="138"/>
      <c r="BH35" s="138"/>
      <c r="BI35" s="138"/>
      <c r="BJ35" s="138"/>
      <c r="BK35" s="139"/>
      <c r="BL35" s="88" t="str">
        <f t="shared" si="1"/>
        <v>F</v>
      </c>
      <c r="BM35" s="17">
        <f t="shared" si="20"/>
        <v>0.25</v>
      </c>
      <c r="BN35" s="18">
        <f t="shared" si="21"/>
      </c>
      <c r="BO35" s="165">
        <f t="shared" si="2"/>
      </c>
      <c r="BP35" s="137"/>
      <c r="BQ35" s="170"/>
      <c r="BR35" s="170"/>
      <c r="BS35" s="170"/>
      <c r="BT35" s="170"/>
      <c r="BU35" s="138"/>
      <c r="BV35" s="138"/>
      <c r="BW35" s="138"/>
      <c r="BX35" s="138"/>
      <c r="BY35" s="139"/>
      <c r="BZ35" s="168" t="str">
        <f t="shared" si="22"/>
        <v>F</v>
      </c>
      <c r="CA35" s="169">
        <f t="shared" si="23"/>
        <v>0.25</v>
      </c>
      <c r="CB35" s="169">
        <f t="shared" si="24"/>
      </c>
      <c r="CC35" s="137"/>
      <c r="CD35" s="138"/>
      <c r="CE35" s="138"/>
      <c r="CF35" s="138"/>
      <c r="CG35" s="138"/>
      <c r="CH35" s="139"/>
      <c r="CI35" s="168" t="str">
        <f t="shared" si="25"/>
        <v>F</v>
      </c>
      <c r="CJ35" s="169">
        <f t="shared" si="26"/>
        <v>0.5</v>
      </c>
      <c r="CK35" s="169">
        <f t="shared" si="27"/>
      </c>
      <c r="CL35" s="137"/>
      <c r="CM35" s="138"/>
      <c r="CN35" s="138"/>
      <c r="CO35" s="138"/>
      <c r="CP35" s="138"/>
      <c r="CQ35" s="139"/>
      <c r="CR35" s="88" t="str">
        <f t="shared" si="3"/>
        <v>F</v>
      </c>
      <c r="CS35" s="17">
        <f t="shared" si="28"/>
        <v>0.25</v>
      </c>
      <c r="CT35" s="18">
        <f t="shared" si="29"/>
      </c>
      <c r="CU35" s="173">
        <f t="shared" si="4"/>
      </c>
    </row>
    <row r="36" spans="1:99" ht="13.5" thickBot="1">
      <c r="A36" s="155">
        <f>'Benotung Typ I'!A36</f>
      </c>
      <c r="B36" s="156">
        <f>'Benotung Typ I'!B36</f>
      </c>
      <c r="C36" s="84">
        <f>Gesamt!O32</f>
      </c>
      <c r="D36" s="137"/>
      <c r="E36" s="170"/>
      <c r="F36" s="170"/>
      <c r="G36" s="170"/>
      <c r="H36" s="170"/>
      <c r="I36" s="138"/>
      <c r="J36" s="138"/>
      <c r="K36" s="138"/>
      <c r="L36" s="138"/>
      <c r="M36" s="139"/>
      <c r="N36" s="168" t="str">
        <f t="shared" si="5"/>
        <v>F</v>
      </c>
      <c r="O36" s="169">
        <f t="shared" si="6"/>
        <v>0.25</v>
      </c>
      <c r="P36" s="169">
        <f t="shared" si="7"/>
      </c>
      <c r="Q36" s="137"/>
      <c r="R36" s="138"/>
      <c r="S36" s="138"/>
      <c r="T36" s="138"/>
      <c r="U36" s="138"/>
      <c r="V36" s="139"/>
      <c r="W36" s="168" t="str">
        <f t="shared" si="8"/>
        <v>F</v>
      </c>
      <c r="X36" s="169">
        <f t="shared" si="9"/>
        <v>0.5</v>
      </c>
      <c r="Y36" s="169">
        <f t="shared" si="10"/>
      </c>
      <c r="Z36" s="137"/>
      <c r="AA36" s="138"/>
      <c r="AB36" s="138"/>
      <c r="AC36" s="138"/>
      <c r="AD36" s="138"/>
      <c r="AE36" s="139"/>
      <c r="AF36" s="88" t="str">
        <f t="shared" si="0"/>
        <v>F</v>
      </c>
      <c r="AG36" s="17">
        <f t="shared" si="11"/>
        <v>0.25</v>
      </c>
      <c r="AH36" s="17">
        <f t="shared" si="12"/>
      </c>
      <c r="AI36" s="165">
        <f t="shared" si="13"/>
      </c>
      <c r="AJ36" s="137"/>
      <c r="AK36" s="170"/>
      <c r="AL36" s="170"/>
      <c r="AM36" s="170"/>
      <c r="AN36" s="170"/>
      <c r="AO36" s="138"/>
      <c r="AP36" s="138"/>
      <c r="AQ36" s="138"/>
      <c r="AR36" s="138"/>
      <c r="AS36" s="139"/>
      <c r="AT36" s="168" t="str">
        <f t="shared" si="14"/>
        <v>F</v>
      </c>
      <c r="AU36" s="169">
        <f t="shared" si="15"/>
        <v>0.25</v>
      </c>
      <c r="AV36" s="169">
        <f t="shared" si="16"/>
      </c>
      <c r="AW36" s="137"/>
      <c r="AX36" s="138"/>
      <c r="AY36" s="138"/>
      <c r="AZ36" s="138"/>
      <c r="BA36" s="138"/>
      <c r="BB36" s="139"/>
      <c r="BC36" s="168" t="str">
        <f t="shared" si="17"/>
        <v>F</v>
      </c>
      <c r="BD36" s="169">
        <f t="shared" si="18"/>
        <v>0.5</v>
      </c>
      <c r="BE36" s="169">
        <f t="shared" si="19"/>
      </c>
      <c r="BF36" s="137"/>
      <c r="BG36" s="138"/>
      <c r="BH36" s="138"/>
      <c r="BI36" s="138"/>
      <c r="BJ36" s="138"/>
      <c r="BK36" s="139"/>
      <c r="BL36" s="88" t="str">
        <f t="shared" si="1"/>
        <v>F</v>
      </c>
      <c r="BM36" s="17">
        <f t="shared" si="20"/>
        <v>0.25</v>
      </c>
      <c r="BN36" s="18">
        <f t="shared" si="21"/>
      </c>
      <c r="BO36" s="165">
        <f t="shared" si="2"/>
      </c>
      <c r="BP36" s="137"/>
      <c r="BQ36" s="170"/>
      <c r="BR36" s="170"/>
      <c r="BS36" s="170"/>
      <c r="BT36" s="170"/>
      <c r="BU36" s="138"/>
      <c r="BV36" s="138"/>
      <c r="BW36" s="138"/>
      <c r="BX36" s="138"/>
      <c r="BY36" s="139"/>
      <c r="BZ36" s="168" t="str">
        <f t="shared" si="22"/>
        <v>F</v>
      </c>
      <c r="CA36" s="169">
        <f t="shared" si="23"/>
        <v>0.25</v>
      </c>
      <c r="CB36" s="169">
        <f t="shared" si="24"/>
      </c>
      <c r="CC36" s="137"/>
      <c r="CD36" s="138"/>
      <c r="CE36" s="138"/>
      <c r="CF36" s="138"/>
      <c r="CG36" s="138"/>
      <c r="CH36" s="139"/>
      <c r="CI36" s="168" t="str">
        <f t="shared" si="25"/>
        <v>F</v>
      </c>
      <c r="CJ36" s="169">
        <f t="shared" si="26"/>
        <v>0.5</v>
      </c>
      <c r="CK36" s="169">
        <f t="shared" si="27"/>
      </c>
      <c r="CL36" s="137"/>
      <c r="CM36" s="138"/>
      <c r="CN36" s="138"/>
      <c r="CO36" s="138"/>
      <c r="CP36" s="138"/>
      <c r="CQ36" s="139"/>
      <c r="CR36" s="88" t="str">
        <f t="shared" si="3"/>
        <v>F</v>
      </c>
      <c r="CS36" s="17">
        <f t="shared" si="28"/>
        <v>0.25</v>
      </c>
      <c r="CT36" s="18">
        <f t="shared" si="29"/>
      </c>
      <c r="CU36" s="173">
        <f t="shared" si="4"/>
      </c>
    </row>
    <row r="37" spans="1:99" ht="13.5" thickBot="1">
      <c r="A37" s="155">
        <f>'Benotung Typ I'!A37</f>
      </c>
      <c r="B37" s="156">
        <f>'Benotung Typ I'!B37</f>
      </c>
      <c r="C37" s="84">
        <f>Gesamt!O33</f>
      </c>
      <c r="D37" s="137"/>
      <c r="E37" s="170"/>
      <c r="F37" s="170"/>
      <c r="G37" s="170"/>
      <c r="H37" s="170"/>
      <c r="I37" s="138"/>
      <c r="J37" s="138"/>
      <c r="K37" s="138"/>
      <c r="L37" s="138"/>
      <c r="M37" s="139"/>
      <c r="N37" s="168" t="str">
        <f t="shared" si="5"/>
        <v>F</v>
      </c>
      <c r="O37" s="169">
        <f t="shared" si="6"/>
        <v>0.25</v>
      </c>
      <c r="P37" s="169">
        <f t="shared" si="7"/>
      </c>
      <c r="Q37" s="137"/>
      <c r="R37" s="138"/>
      <c r="S37" s="138"/>
      <c r="T37" s="138"/>
      <c r="U37" s="138"/>
      <c r="V37" s="139"/>
      <c r="W37" s="168" t="str">
        <f t="shared" si="8"/>
        <v>F</v>
      </c>
      <c r="X37" s="169">
        <f t="shared" si="9"/>
        <v>0.5</v>
      </c>
      <c r="Y37" s="169">
        <f t="shared" si="10"/>
      </c>
      <c r="Z37" s="137"/>
      <c r="AA37" s="138"/>
      <c r="AB37" s="138"/>
      <c r="AC37" s="138"/>
      <c r="AD37" s="138"/>
      <c r="AE37" s="139"/>
      <c r="AF37" s="88" t="str">
        <f t="shared" si="0"/>
        <v>F</v>
      </c>
      <c r="AG37" s="17">
        <f t="shared" si="11"/>
        <v>0.25</v>
      </c>
      <c r="AH37" s="17">
        <f t="shared" si="12"/>
      </c>
      <c r="AI37" s="165">
        <f t="shared" si="13"/>
      </c>
      <c r="AJ37" s="137"/>
      <c r="AK37" s="170"/>
      <c r="AL37" s="170"/>
      <c r="AM37" s="170"/>
      <c r="AN37" s="170"/>
      <c r="AO37" s="138"/>
      <c r="AP37" s="138"/>
      <c r="AQ37" s="138"/>
      <c r="AR37" s="138"/>
      <c r="AS37" s="139"/>
      <c r="AT37" s="168" t="str">
        <f t="shared" si="14"/>
        <v>F</v>
      </c>
      <c r="AU37" s="169">
        <f t="shared" si="15"/>
        <v>0.25</v>
      </c>
      <c r="AV37" s="169">
        <f t="shared" si="16"/>
      </c>
      <c r="AW37" s="137"/>
      <c r="AX37" s="138"/>
      <c r="AY37" s="138"/>
      <c r="AZ37" s="138"/>
      <c r="BA37" s="138"/>
      <c r="BB37" s="139"/>
      <c r="BC37" s="168" t="str">
        <f t="shared" si="17"/>
        <v>F</v>
      </c>
      <c r="BD37" s="169">
        <f t="shared" si="18"/>
        <v>0.5</v>
      </c>
      <c r="BE37" s="169">
        <f t="shared" si="19"/>
      </c>
      <c r="BF37" s="137"/>
      <c r="BG37" s="138"/>
      <c r="BH37" s="138"/>
      <c r="BI37" s="138"/>
      <c r="BJ37" s="138"/>
      <c r="BK37" s="139"/>
      <c r="BL37" s="88" t="str">
        <f t="shared" si="1"/>
        <v>F</v>
      </c>
      <c r="BM37" s="17">
        <f t="shared" si="20"/>
        <v>0.25</v>
      </c>
      <c r="BN37" s="18">
        <f t="shared" si="21"/>
      </c>
      <c r="BO37" s="165">
        <f t="shared" si="2"/>
      </c>
      <c r="BP37" s="137"/>
      <c r="BQ37" s="170"/>
      <c r="BR37" s="170"/>
      <c r="BS37" s="170"/>
      <c r="BT37" s="170"/>
      <c r="BU37" s="138"/>
      <c r="BV37" s="138"/>
      <c r="BW37" s="138"/>
      <c r="BX37" s="138"/>
      <c r="BY37" s="139"/>
      <c r="BZ37" s="168" t="str">
        <f t="shared" si="22"/>
        <v>F</v>
      </c>
      <c r="CA37" s="169">
        <f t="shared" si="23"/>
        <v>0.25</v>
      </c>
      <c r="CB37" s="169">
        <f t="shared" si="24"/>
      </c>
      <c r="CC37" s="137"/>
      <c r="CD37" s="138"/>
      <c r="CE37" s="138"/>
      <c r="CF37" s="138"/>
      <c r="CG37" s="138"/>
      <c r="CH37" s="139"/>
      <c r="CI37" s="168" t="str">
        <f t="shared" si="25"/>
        <v>F</v>
      </c>
      <c r="CJ37" s="169">
        <f t="shared" si="26"/>
        <v>0.5</v>
      </c>
      <c r="CK37" s="169">
        <f t="shared" si="27"/>
      </c>
      <c r="CL37" s="137"/>
      <c r="CM37" s="138"/>
      <c r="CN37" s="138"/>
      <c r="CO37" s="138"/>
      <c r="CP37" s="138"/>
      <c r="CQ37" s="139"/>
      <c r="CR37" s="88" t="str">
        <f t="shared" si="3"/>
        <v>F</v>
      </c>
      <c r="CS37" s="17">
        <f t="shared" si="28"/>
        <v>0.25</v>
      </c>
      <c r="CT37" s="18">
        <f t="shared" si="29"/>
      </c>
      <c r="CU37" s="173">
        <f t="shared" si="4"/>
      </c>
    </row>
    <row r="38" spans="1:99" ht="13.5" thickBot="1">
      <c r="A38" s="155">
        <f>'Benotung Typ I'!A38</f>
      </c>
      <c r="B38" s="156">
        <f>'Benotung Typ I'!B38</f>
      </c>
      <c r="C38" s="84">
        <f>Gesamt!O34</f>
      </c>
      <c r="D38" s="137"/>
      <c r="E38" s="170"/>
      <c r="F38" s="170"/>
      <c r="G38" s="170"/>
      <c r="H38" s="170"/>
      <c r="I38" s="138"/>
      <c r="J38" s="138"/>
      <c r="K38" s="138"/>
      <c r="L38" s="138"/>
      <c r="M38" s="139"/>
      <c r="N38" s="168" t="str">
        <f t="shared" si="5"/>
        <v>F</v>
      </c>
      <c r="O38" s="169">
        <f t="shared" si="6"/>
        <v>0.25</v>
      </c>
      <c r="P38" s="169">
        <f t="shared" si="7"/>
      </c>
      <c r="Q38" s="137"/>
      <c r="R38" s="138"/>
      <c r="S38" s="138"/>
      <c r="T38" s="138"/>
      <c r="U38" s="138"/>
      <c r="V38" s="139"/>
      <c r="W38" s="168" t="str">
        <f t="shared" si="8"/>
        <v>F</v>
      </c>
      <c r="X38" s="169">
        <f t="shared" si="9"/>
        <v>0.5</v>
      </c>
      <c r="Y38" s="169">
        <f t="shared" si="10"/>
      </c>
      <c r="Z38" s="137"/>
      <c r="AA38" s="138"/>
      <c r="AB38" s="138"/>
      <c r="AC38" s="138"/>
      <c r="AD38" s="138"/>
      <c r="AE38" s="139"/>
      <c r="AF38" s="88" t="str">
        <f t="shared" si="0"/>
        <v>F</v>
      </c>
      <c r="AG38" s="17">
        <f t="shared" si="11"/>
        <v>0.25</v>
      </c>
      <c r="AH38" s="17">
        <f t="shared" si="12"/>
      </c>
      <c r="AI38" s="165">
        <f t="shared" si="13"/>
      </c>
      <c r="AJ38" s="137"/>
      <c r="AK38" s="170"/>
      <c r="AL38" s="170"/>
      <c r="AM38" s="170"/>
      <c r="AN38" s="170"/>
      <c r="AO38" s="138"/>
      <c r="AP38" s="138"/>
      <c r="AQ38" s="138"/>
      <c r="AR38" s="138"/>
      <c r="AS38" s="139"/>
      <c r="AT38" s="168" t="str">
        <f t="shared" si="14"/>
        <v>F</v>
      </c>
      <c r="AU38" s="169">
        <f t="shared" si="15"/>
        <v>0.25</v>
      </c>
      <c r="AV38" s="169">
        <f t="shared" si="16"/>
      </c>
      <c r="AW38" s="137"/>
      <c r="AX38" s="138"/>
      <c r="AY38" s="138"/>
      <c r="AZ38" s="138"/>
      <c r="BA38" s="138"/>
      <c r="BB38" s="139"/>
      <c r="BC38" s="168" t="str">
        <f t="shared" si="17"/>
        <v>F</v>
      </c>
      <c r="BD38" s="169">
        <f t="shared" si="18"/>
        <v>0.5</v>
      </c>
      <c r="BE38" s="169">
        <f t="shared" si="19"/>
      </c>
      <c r="BF38" s="137"/>
      <c r="BG38" s="138"/>
      <c r="BH38" s="138"/>
      <c r="BI38" s="138"/>
      <c r="BJ38" s="138"/>
      <c r="BK38" s="139"/>
      <c r="BL38" s="88" t="str">
        <f t="shared" si="1"/>
        <v>F</v>
      </c>
      <c r="BM38" s="17">
        <f t="shared" si="20"/>
        <v>0.25</v>
      </c>
      <c r="BN38" s="18">
        <f t="shared" si="21"/>
      </c>
      <c r="BO38" s="165">
        <f t="shared" si="2"/>
      </c>
      <c r="BP38" s="137"/>
      <c r="BQ38" s="170"/>
      <c r="BR38" s="170"/>
      <c r="BS38" s="170"/>
      <c r="BT38" s="170"/>
      <c r="BU38" s="138"/>
      <c r="BV38" s="138"/>
      <c r="BW38" s="138"/>
      <c r="BX38" s="138"/>
      <c r="BY38" s="139"/>
      <c r="BZ38" s="168" t="str">
        <f t="shared" si="22"/>
        <v>F</v>
      </c>
      <c r="CA38" s="169">
        <f t="shared" si="23"/>
        <v>0.25</v>
      </c>
      <c r="CB38" s="169">
        <f t="shared" si="24"/>
      </c>
      <c r="CC38" s="137"/>
      <c r="CD38" s="138"/>
      <c r="CE38" s="138"/>
      <c r="CF38" s="138"/>
      <c r="CG38" s="138"/>
      <c r="CH38" s="139"/>
      <c r="CI38" s="168" t="str">
        <f t="shared" si="25"/>
        <v>F</v>
      </c>
      <c r="CJ38" s="169">
        <f t="shared" si="26"/>
        <v>0.5</v>
      </c>
      <c r="CK38" s="169">
        <f t="shared" si="27"/>
      </c>
      <c r="CL38" s="137"/>
      <c r="CM38" s="138"/>
      <c r="CN38" s="138"/>
      <c r="CO38" s="138"/>
      <c r="CP38" s="138"/>
      <c r="CQ38" s="139"/>
      <c r="CR38" s="88" t="str">
        <f t="shared" si="3"/>
        <v>F</v>
      </c>
      <c r="CS38" s="17">
        <f t="shared" si="28"/>
        <v>0.25</v>
      </c>
      <c r="CT38" s="18">
        <f t="shared" si="29"/>
      </c>
      <c r="CU38" s="173">
        <f t="shared" si="4"/>
      </c>
    </row>
    <row r="39" spans="1:99" ht="13.5" thickBot="1">
      <c r="A39" s="157">
        <f>'Benotung Typ I'!A39</f>
      </c>
      <c r="B39" s="158">
        <f>'Benotung Typ I'!B39</f>
      </c>
      <c r="C39" s="85">
        <f>Gesamt!O35</f>
      </c>
      <c r="D39" s="140"/>
      <c r="E39" s="171"/>
      <c r="F39" s="171"/>
      <c r="G39" s="171"/>
      <c r="H39" s="171"/>
      <c r="I39" s="141"/>
      <c r="J39" s="141"/>
      <c r="K39" s="141"/>
      <c r="L39" s="141"/>
      <c r="M39" s="142"/>
      <c r="N39" s="168" t="str">
        <f t="shared" si="5"/>
        <v>F</v>
      </c>
      <c r="O39" s="169">
        <f t="shared" si="6"/>
        <v>0.25</v>
      </c>
      <c r="P39" s="169">
        <f t="shared" si="7"/>
      </c>
      <c r="Q39" s="140"/>
      <c r="R39" s="141"/>
      <c r="S39" s="141"/>
      <c r="T39" s="141"/>
      <c r="U39" s="141"/>
      <c r="V39" s="142"/>
      <c r="W39" s="168" t="str">
        <f t="shared" si="8"/>
        <v>F</v>
      </c>
      <c r="X39" s="169">
        <f t="shared" si="9"/>
        <v>0.5</v>
      </c>
      <c r="Y39" s="169">
        <f t="shared" si="10"/>
      </c>
      <c r="Z39" s="140"/>
      <c r="AA39" s="141"/>
      <c r="AB39" s="141"/>
      <c r="AC39" s="141"/>
      <c r="AD39" s="141"/>
      <c r="AE39" s="142"/>
      <c r="AF39" s="89" t="str">
        <f t="shared" si="0"/>
        <v>F</v>
      </c>
      <c r="AG39" s="21">
        <f t="shared" si="11"/>
        <v>0.25</v>
      </c>
      <c r="AH39" s="21">
        <f t="shared" si="12"/>
      </c>
      <c r="AI39" s="166">
        <f t="shared" si="13"/>
      </c>
      <c r="AJ39" s="140"/>
      <c r="AK39" s="171"/>
      <c r="AL39" s="171"/>
      <c r="AM39" s="171"/>
      <c r="AN39" s="171"/>
      <c r="AO39" s="141"/>
      <c r="AP39" s="141"/>
      <c r="AQ39" s="141"/>
      <c r="AR39" s="141"/>
      <c r="AS39" s="142"/>
      <c r="AT39" s="168" t="str">
        <f t="shared" si="14"/>
        <v>F</v>
      </c>
      <c r="AU39" s="169">
        <f t="shared" si="15"/>
        <v>0.25</v>
      </c>
      <c r="AV39" s="169">
        <f t="shared" si="16"/>
      </c>
      <c r="AW39" s="140"/>
      <c r="AX39" s="141"/>
      <c r="AY39" s="141"/>
      <c r="AZ39" s="141"/>
      <c r="BA39" s="141"/>
      <c r="BB39" s="142"/>
      <c r="BC39" s="168" t="str">
        <f t="shared" si="17"/>
        <v>F</v>
      </c>
      <c r="BD39" s="169">
        <f t="shared" si="18"/>
        <v>0.5</v>
      </c>
      <c r="BE39" s="169">
        <f t="shared" si="19"/>
      </c>
      <c r="BF39" s="140"/>
      <c r="BG39" s="141"/>
      <c r="BH39" s="141"/>
      <c r="BI39" s="141"/>
      <c r="BJ39" s="141"/>
      <c r="BK39" s="142"/>
      <c r="BL39" s="89" t="str">
        <f t="shared" si="1"/>
        <v>F</v>
      </c>
      <c r="BM39" s="21">
        <f t="shared" si="20"/>
        <v>0.25</v>
      </c>
      <c r="BN39" s="22">
        <f t="shared" si="21"/>
      </c>
      <c r="BO39" s="166">
        <f t="shared" si="2"/>
      </c>
      <c r="BP39" s="140"/>
      <c r="BQ39" s="171"/>
      <c r="BR39" s="171"/>
      <c r="BS39" s="171"/>
      <c r="BT39" s="171"/>
      <c r="BU39" s="141"/>
      <c r="BV39" s="141"/>
      <c r="BW39" s="141"/>
      <c r="BX39" s="141"/>
      <c r="BY39" s="142"/>
      <c r="BZ39" s="168" t="str">
        <f t="shared" si="22"/>
        <v>F</v>
      </c>
      <c r="CA39" s="169">
        <f t="shared" si="23"/>
        <v>0.25</v>
      </c>
      <c r="CB39" s="169">
        <f t="shared" si="24"/>
      </c>
      <c r="CC39" s="140"/>
      <c r="CD39" s="141"/>
      <c r="CE39" s="141"/>
      <c r="CF39" s="141"/>
      <c r="CG39" s="141"/>
      <c r="CH39" s="142"/>
      <c r="CI39" s="168" t="str">
        <f t="shared" si="25"/>
        <v>F</v>
      </c>
      <c r="CJ39" s="169">
        <f t="shared" si="26"/>
        <v>0.5</v>
      </c>
      <c r="CK39" s="169">
        <f t="shared" si="27"/>
      </c>
      <c r="CL39" s="140"/>
      <c r="CM39" s="141"/>
      <c r="CN39" s="141"/>
      <c r="CO39" s="141"/>
      <c r="CP39" s="141"/>
      <c r="CQ39" s="142"/>
      <c r="CR39" s="89" t="str">
        <f t="shared" si="3"/>
        <v>F</v>
      </c>
      <c r="CS39" s="21">
        <f t="shared" si="28"/>
        <v>0.25</v>
      </c>
      <c r="CT39" s="22">
        <f t="shared" si="29"/>
      </c>
      <c r="CU39" s="174">
        <f t="shared" si="4"/>
      </c>
    </row>
    <row r="50" spans="4:8" ht="12.75" hidden="1">
      <c r="D50" s="45" t="s">
        <v>15</v>
      </c>
      <c r="E50" s="45"/>
      <c r="F50" s="45"/>
      <c r="G50" s="45"/>
      <c r="H50" s="45"/>
    </row>
    <row r="51" spans="4:8" ht="12.75" hidden="1">
      <c r="D51" s="45" t="s">
        <v>16</v>
      </c>
      <c r="E51" s="45"/>
      <c r="F51" s="45"/>
      <c r="G51" s="45"/>
      <c r="H51" s="45"/>
    </row>
    <row r="52" spans="4:8" ht="12.75" hidden="1">
      <c r="D52" s="45" t="s">
        <v>17</v>
      </c>
      <c r="E52" s="45"/>
      <c r="F52" s="45"/>
      <c r="G52" s="45"/>
      <c r="H52" s="45"/>
    </row>
    <row r="53" spans="4:8" ht="12.75" hidden="1">
      <c r="D53" s="45" t="s">
        <v>18</v>
      </c>
      <c r="E53" s="45"/>
      <c r="F53" s="45"/>
      <c r="G53" s="45"/>
      <c r="H53" s="45"/>
    </row>
    <row r="54" spans="4:8" ht="12.75" hidden="1">
      <c r="D54" s="45" t="s">
        <v>19</v>
      </c>
      <c r="E54" s="45"/>
      <c r="F54" s="45"/>
      <c r="G54" s="45"/>
      <c r="H54" s="45"/>
    </row>
  </sheetData>
  <sheetProtection sheet="1" objects="1" scenarios="1" selectLockedCells="1"/>
  <mergeCells count="33">
    <mergeCell ref="AJ4:AV4"/>
    <mergeCell ref="AW4:BE4"/>
    <mergeCell ref="D2:AI2"/>
    <mergeCell ref="AJ2:BO2"/>
    <mergeCell ref="D3:K3"/>
    <mergeCell ref="L3:AI3"/>
    <mergeCell ref="AJ3:AQ3"/>
    <mergeCell ref="AR3:BO3"/>
    <mergeCell ref="BF4:BN4"/>
    <mergeCell ref="D4:P4"/>
    <mergeCell ref="Q4:Y4"/>
    <mergeCell ref="Z4:AH4"/>
    <mergeCell ref="D5:P5"/>
    <mergeCell ref="Q5:Y5"/>
    <mergeCell ref="Z5:AH5"/>
    <mergeCell ref="BP2:CU2"/>
    <mergeCell ref="BP3:BW3"/>
    <mergeCell ref="BX3:CU3"/>
    <mergeCell ref="BP4:CB4"/>
    <mergeCell ref="CC4:CK4"/>
    <mergeCell ref="CL4:CT4"/>
    <mergeCell ref="B1:C1"/>
    <mergeCell ref="A2:C2"/>
    <mergeCell ref="A3:C3"/>
    <mergeCell ref="A4:C4"/>
    <mergeCell ref="A6:C6"/>
    <mergeCell ref="BP5:CB5"/>
    <mergeCell ref="CC5:CK5"/>
    <mergeCell ref="CL5:CT5"/>
    <mergeCell ref="A5:C5"/>
    <mergeCell ref="AW5:BE5"/>
    <mergeCell ref="BF5:BN5"/>
    <mergeCell ref="AJ5:AV5"/>
  </mergeCells>
  <conditionalFormatting sqref="AJ5:BN5 D5:AH5 BP5:CT5">
    <cfRule type="cellIs" priority="1" dxfId="1" operator="greaterThan" stopIfTrue="1">
      <formula>1</formula>
    </cfRule>
  </conditionalFormatting>
  <conditionalFormatting sqref="D8:AE39 AJ8:BK39 BP8:CQ39">
    <cfRule type="cellIs" priority="2" dxfId="2" operator="lessThan" stopIfTrue="1">
      <formula>1</formula>
    </cfRule>
    <cfRule type="cellIs" priority="3" dxfId="2" operator="greaterThan" stopIfTrue="1">
      <formula>6</formula>
    </cfRule>
  </conditionalFormatting>
  <dataValidations count="1">
    <dataValidation type="list" showInputMessage="1" showErrorMessage="1" sqref="D2:CU2">
      <formula1>$D$50:$D$54</formula1>
    </dataValidation>
  </dataValidations>
  <printOptions/>
  <pageMargins left="0.75" right="0.75" top="1" bottom="1" header="0.4921259845" footer="0.4921259845"/>
  <pageSetup fitToWidth="2" horizontalDpi="1200" verticalDpi="1200" orientation="landscape" paperSize="9" scale="80" r:id="rId3"/>
  <colBreaks count="1" manualBreakCount="1">
    <brk id="67" max="65535" man="1"/>
  </colBreaks>
  <legacyDrawing r:id="rId2"/>
</worksheet>
</file>

<file path=xl/worksheets/sheet5.xml><?xml version="1.0" encoding="utf-8"?>
<worksheet xmlns="http://schemas.openxmlformats.org/spreadsheetml/2006/main" xmlns:r="http://schemas.openxmlformats.org/officeDocument/2006/relationships">
  <sheetPr codeName="Tabelle4"/>
  <dimension ref="A1:Q41"/>
  <sheetViews>
    <sheetView tabSelected="1" workbookViewId="0" topLeftCell="A1">
      <pane xSplit="5" ySplit="3" topLeftCell="F4" activePane="bottomRight" state="frozen"/>
      <selection pane="topLeft" activeCell="A1" sqref="A1"/>
      <selection pane="topRight" activeCell="F1" sqref="F1"/>
      <selection pane="bottomLeft" activeCell="A4" sqref="A4"/>
      <selection pane="bottomRight" activeCell="P4" sqref="P4"/>
    </sheetView>
  </sheetViews>
  <sheetFormatPr defaultColWidth="11.421875" defaultRowHeight="12.75"/>
  <cols>
    <col min="1" max="1" width="15.28125" style="0" customWidth="1"/>
    <col min="2" max="2" width="14.00390625" style="0" customWidth="1"/>
    <col min="3" max="5" width="3.7109375" style="0" customWidth="1"/>
    <col min="6" max="14" width="7.28125" style="0" customWidth="1"/>
    <col min="15" max="15" width="5.00390625" style="0" customWidth="1"/>
    <col min="16" max="17" width="3.7109375" style="0" customWidth="1"/>
  </cols>
  <sheetData>
    <row r="1" spans="1:14" ht="27.75" customHeight="1" thickBot="1">
      <c r="A1" s="188" t="str">
        <f>Anwesenheit!A1</f>
        <v>Klasse:</v>
      </c>
      <c r="B1" s="292">
        <f>Anwesenheit!B1</f>
        <v>0</v>
      </c>
      <c r="C1" s="292">
        <f>Anwesenheit!C1</f>
        <v>0</v>
      </c>
      <c r="D1" s="292">
        <f>Anwesenheit!D1</f>
        <v>0</v>
      </c>
      <c r="E1" s="293">
        <f>Anwesenheit!E1</f>
        <v>0</v>
      </c>
      <c r="F1" s="297" t="s">
        <v>30</v>
      </c>
      <c r="G1" s="298"/>
      <c r="H1" s="298"/>
      <c r="I1" s="298"/>
      <c r="J1" s="298"/>
      <c r="K1" s="298"/>
      <c r="L1" s="298"/>
      <c r="M1" s="298"/>
      <c r="N1" s="299"/>
    </row>
    <row r="2" spans="1:14" ht="16.5" thickBot="1">
      <c r="A2" s="189"/>
      <c r="B2" s="190"/>
      <c r="C2" s="190"/>
      <c r="D2" s="190"/>
      <c r="E2" s="191"/>
      <c r="F2" s="294" t="s">
        <v>3</v>
      </c>
      <c r="G2" s="295"/>
      <c r="H2" s="295"/>
      <c r="I2" s="295"/>
      <c r="J2" s="295"/>
      <c r="K2" s="296"/>
      <c r="L2" s="268" t="s">
        <v>5</v>
      </c>
      <c r="M2" s="269"/>
      <c r="N2" s="300"/>
    </row>
    <row r="3" spans="1:17" ht="108.75">
      <c r="A3" s="60" t="str">
        <f>Anwesenheit!A2</f>
        <v>Name</v>
      </c>
      <c r="B3" s="61" t="str">
        <f>Anwesenheit!B2</f>
        <v>Vorname</v>
      </c>
      <c r="C3" s="62" t="str">
        <f>Anwesenheit!C2</f>
        <v>Stunden entsch.</v>
      </c>
      <c r="D3" s="62" t="str">
        <f>Anwesenheit!D2</f>
        <v>Stunden unentsch.</v>
      </c>
      <c r="E3" s="63" t="str">
        <f>Anwesenheit!E2</f>
        <v>Sports.  verg.</v>
      </c>
      <c r="F3" s="192" t="str">
        <f>IF('Benotung Typ I'!$D$2&lt;&gt;"",'Benotung Typ I'!$D$2,"")</f>
        <v>Leichtathletik</v>
      </c>
      <c r="G3" s="193" t="str">
        <f>IF('Benotung Typ I'!$AO$2&lt;&gt;"",'Benotung Typ I'!$AO$2,"")</f>
        <v>Turnen</v>
      </c>
      <c r="H3" s="193" t="str">
        <f>IF('Benotung Typ I'!$BZ$2&lt;&gt;"",'Benotung Typ I'!$BZ$2,"")</f>
        <v>Sportspiele</v>
      </c>
      <c r="I3" s="193" t="str">
        <f>IF('Benotung Typ I'!$DK$2&lt;&gt;"",'Benotung Typ I'!$DK$2,"")</f>
        <v>Gymn. / Aerobic / Tanz o. Kampfsp. / Zweikampfüb.</v>
      </c>
      <c r="J3" s="193" t="str">
        <f>IF('Benotung Typ I'!$EV$2&lt;&gt;"",'Benotung Typ I'!$EV$2,"")</f>
        <v>Schwimmen</v>
      </c>
      <c r="K3" s="194" t="str">
        <f>IF('Benotung Typ I'!$GG$2&lt;&gt;"",'Benotung Typ I'!$GG$2,"")</f>
        <v>Vertief. Gymn. / Aerobic / Tanz o. Kampfsp. / Zweikampfüb.</v>
      </c>
      <c r="L3" s="195" t="str">
        <f>IF('Benotung Typ II'!$D$2&lt;&gt;"",'Benotung Typ II'!$D$2,"")</f>
        <v>Bewegungserlebnisse in der Natur</v>
      </c>
      <c r="M3" s="195" t="str">
        <f>IF('Benotung Typ II'!$AJ$2&lt;&gt;"",'Benotung Typ II'!$AJ$2,"")</f>
        <v>Fitness</v>
      </c>
      <c r="N3" s="195" t="str">
        <f>IF('Benotung Typ II'!$D$2&lt;&gt;"",'Benotung Typ II'!$D$2,"")</f>
        <v>Bewegungserlebnisse in der Natur</v>
      </c>
      <c r="O3" s="66" t="s">
        <v>31</v>
      </c>
      <c r="P3" s="69" t="s">
        <v>32</v>
      </c>
      <c r="Q3" s="70" t="s">
        <v>33</v>
      </c>
    </row>
    <row r="4" spans="1:17" ht="12.75">
      <c r="A4" s="178">
        <f>IF(Anwesenheit!A3&lt;&gt;"",Anwesenheit!A3,"")</f>
      </c>
      <c r="B4" s="179">
        <f>IF(Anwesenheit!B3&lt;&gt;"",Anwesenheit!B3,"")</f>
      </c>
      <c r="C4" s="180">
        <f>Anwesenheit!C3</f>
      </c>
      <c r="D4" s="180">
        <f>Anwesenheit!D3</f>
      </c>
      <c r="E4" s="180">
        <f>Anwesenheit!E3</f>
      </c>
      <c r="F4" s="52">
        <f>'Benotung Typ I'!AN8</f>
      </c>
      <c r="G4" s="50">
        <f>'Benotung Typ I'!BY8</f>
      </c>
      <c r="H4" s="50">
        <f>'Benotung Typ I'!DJ8</f>
      </c>
      <c r="I4" s="50">
        <f>'Benotung Typ I'!EU8</f>
      </c>
      <c r="J4" s="50">
        <f>'Benotung Typ I'!GF8</f>
      </c>
      <c r="K4" s="56">
        <f>'Benotung Typ I'!HQ8</f>
      </c>
      <c r="L4" s="58">
        <f>'Benotung Typ II'!AI8</f>
      </c>
      <c r="M4" s="51">
        <f>'Benotung Typ II'!BO8</f>
      </c>
      <c r="N4" s="64">
        <f>'Benotung Typ II'!CU8</f>
      </c>
      <c r="O4" s="67">
        <f>IF(SUM(F4:N4)&lt;&gt;0,SUM(F4:N4)/COUNT(F4:N4),"")</f>
      </c>
      <c r="P4" s="184"/>
      <c r="Q4" s="185"/>
    </row>
    <row r="5" spans="1:17" ht="12.75">
      <c r="A5" s="178">
        <f>IF(Anwesenheit!A4&lt;&gt;"",Anwesenheit!A4,"")</f>
      </c>
      <c r="B5" s="179">
        <f>IF(Anwesenheit!B4&lt;&gt;"",Anwesenheit!B4,"")</f>
      </c>
      <c r="C5" s="180">
        <f>Anwesenheit!C4</f>
      </c>
      <c r="D5" s="180">
        <f>Anwesenheit!D4</f>
      </c>
      <c r="E5" s="180">
        <f>Anwesenheit!E4</f>
      </c>
      <c r="F5" s="52">
        <f>'Benotung Typ I'!AN9</f>
      </c>
      <c r="G5" s="50">
        <f>'Benotung Typ I'!BY9</f>
      </c>
      <c r="H5" s="50">
        <f>'Benotung Typ I'!DJ9</f>
      </c>
      <c r="I5" s="50">
        <f>'Benotung Typ I'!EU9</f>
      </c>
      <c r="J5" s="50">
        <f>'Benotung Typ I'!GF9</f>
      </c>
      <c r="K5" s="56">
        <f>'Benotung Typ I'!HQ9</f>
      </c>
      <c r="L5" s="58">
        <f>'Benotung Typ II'!AI9</f>
      </c>
      <c r="M5" s="51">
        <f>'Benotung Typ II'!BO9</f>
      </c>
      <c r="N5" s="64">
        <f>'Benotung Typ II'!CU9</f>
      </c>
      <c r="O5" s="67">
        <f aca="true" t="shared" si="0" ref="O5:O35">IF(SUM(F5:N5)&lt;&gt;0,SUM(F5:N5)/COUNT(F5:N5),"")</f>
      </c>
      <c r="P5" s="184"/>
      <c r="Q5" s="185"/>
    </row>
    <row r="6" spans="1:17" ht="12.75">
      <c r="A6" s="178">
        <f>IF(Anwesenheit!A5&lt;&gt;"",Anwesenheit!A5,"")</f>
      </c>
      <c r="B6" s="179">
        <f>IF(Anwesenheit!B5&lt;&gt;"",Anwesenheit!B5,"")</f>
      </c>
      <c r="C6" s="180">
        <f>Anwesenheit!C5</f>
      </c>
      <c r="D6" s="180">
        <f>Anwesenheit!D5</f>
      </c>
      <c r="E6" s="180">
        <f>Anwesenheit!E5</f>
      </c>
      <c r="F6" s="52">
        <f>'Benotung Typ I'!AN10</f>
      </c>
      <c r="G6" s="50">
        <f>'Benotung Typ I'!BY10</f>
      </c>
      <c r="H6" s="50">
        <f>'Benotung Typ I'!DJ10</f>
      </c>
      <c r="I6" s="50">
        <f>'Benotung Typ I'!EU10</f>
      </c>
      <c r="J6" s="50">
        <f>'Benotung Typ I'!GF10</f>
      </c>
      <c r="K6" s="56">
        <f>'Benotung Typ I'!HQ10</f>
      </c>
      <c r="L6" s="58">
        <f>'Benotung Typ II'!AI10</f>
      </c>
      <c r="M6" s="51">
        <f>'Benotung Typ II'!BO10</f>
      </c>
      <c r="N6" s="64">
        <f>'Benotung Typ II'!CU10</f>
      </c>
      <c r="O6" s="67">
        <f t="shared" si="0"/>
      </c>
      <c r="P6" s="184"/>
      <c r="Q6" s="185"/>
    </row>
    <row r="7" spans="1:17" ht="12.75">
      <c r="A7" s="178">
        <f>IF(Anwesenheit!A6&lt;&gt;"",Anwesenheit!A6,"")</f>
      </c>
      <c r="B7" s="179">
        <f>IF(Anwesenheit!B6&lt;&gt;"",Anwesenheit!B6,"")</f>
      </c>
      <c r="C7" s="180">
        <f>Anwesenheit!C6</f>
      </c>
      <c r="D7" s="180">
        <f>Anwesenheit!D6</f>
      </c>
      <c r="E7" s="180">
        <f>Anwesenheit!E6</f>
      </c>
      <c r="F7" s="52">
        <f>'Benotung Typ I'!AN11</f>
      </c>
      <c r="G7" s="50">
        <f>'Benotung Typ I'!BY11</f>
      </c>
      <c r="H7" s="50">
        <f>'Benotung Typ I'!DJ11</f>
      </c>
      <c r="I7" s="50">
        <f>'Benotung Typ I'!EU11</f>
      </c>
      <c r="J7" s="50">
        <f>'Benotung Typ I'!GF11</f>
      </c>
      <c r="K7" s="56">
        <f>'Benotung Typ I'!HQ11</f>
      </c>
      <c r="L7" s="58">
        <f>'Benotung Typ II'!AI11</f>
      </c>
      <c r="M7" s="51">
        <f>'Benotung Typ II'!BO11</f>
      </c>
      <c r="N7" s="64">
        <f>'Benotung Typ II'!CU11</f>
      </c>
      <c r="O7" s="67">
        <f t="shared" si="0"/>
      </c>
      <c r="P7" s="184"/>
      <c r="Q7" s="185"/>
    </row>
    <row r="8" spans="1:17" ht="12.75">
      <c r="A8" s="178">
        <f>IF(Anwesenheit!A7&lt;&gt;"",Anwesenheit!A7,"")</f>
      </c>
      <c r="B8" s="179">
        <f>IF(Anwesenheit!B7&lt;&gt;"",Anwesenheit!B7,"")</f>
      </c>
      <c r="C8" s="180">
        <f>Anwesenheit!C7</f>
      </c>
      <c r="D8" s="180">
        <f>Anwesenheit!D7</f>
      </c>
      <c r="E8" s="180">
        <f>Anwesenheit!E7</f>
      </c>
      <c r="F8" s="52">
        <f>'Benotung Typ I'!AN12</f>
      </c>
      <c r="G8" s="50">
        <f>'Benotung Typ I'!BY12</f>
      </c>
      <c r="H8" s="50">
        <f>'Benotung Typ I'!DJ12</f>
      </c>
      <c r="I8" s="50">
        <f>'Benotung Typ I'!EU12</f>
      </c>
      <c r="J8" s="50">
        <f>'Benotung Typ I'!GF12</f>
      </c>
      <c r="K8" s="56">
        <f>'Benotung Typ I'!HQ12</f>
      </c>
      <c r="L8" s="58">
        <f>'Benotung Typ II'!AI12</f>
      </c>
      <c r="M8" s="51">
        <f>'Benotung Typ II'!BO12</f>
      </c>
      <c r="N8" s="64">
        <f>'Benotung Typ II'!CU12</f>
      </c>
      <c r="O8" s="67">
        <f t="shared" si="0"/>
      </c>
      <c r="P8" s="184"/>
      <c r="Q8" s="185"/>
    </row>
    <row r="9" spans="1:17" ht="12.75">
      <c r="A9" s="178">
        <f>IF(Anwesenheit!A8&lt;&gt;"",Anwesenheit!A8,"")</f>
      </c>
      <c r="B9" s="179">
        <f>IF(Anwesenheit!B8&lt;&gt;"",Anwesenheit!B8,"")</f>
      </c>
      <c r="C9" s="180">
        <f>Anwesenheit!C8</f>
      </c>
      <c r="D9" s="180">
        <f>Anwesenheit!D8</f>
      </c>
      <c r="E9" s="180">
        <f>Anwesenheit!E8</f>
      </c>
      <c r="F9" s="52">
        <f>'Benotung Typ I'!AN13</f>
      </c>
      <c r="G9" s="50">
        <f>'Benotung Typ I'!BY13</f>
      </c>
      <c r="H9" s="50">
        <f>'Benotung Typ I'!DJ13</f>
      </c>
      <c r="I9" s="50">
        <f>'Benotung Typ I'!EU13</f>
      </c>
      <c r="J9" s="50">
        <f>'Benotung Typ I'!GF13</f>
      </c>
      <c r="K9" s="56">
        <f>'Benotung Typ I'!HQ13</f>
      </c>
      <c r="L9" s="58">
        <f>'Benotung Typ II'!AI13</f>
      </c>
      <c r="M9" s="51">
        <f>'Benotung Typ II'!BO13</f>
      </c>
      <c r="N9" s="64">
        <f>'Benotung Typ II'!CU13</f>
      </c>
      <c r="O9" s="67">
        <f t="shared" si="0"/>
      </c>
      <c r="P9" s="184"/>
      <c r="Q9" s="185"/>
    </row>
    <row r="10" spans="1:17" ht="12.75">
      <c r="A10" s="178">
        <f>IF(Anwesenheit!A9&lt;&gt;"",Anwesenheit!A9,"")</f>
      </c>
      <c r="B10" s="179">
        <f>IF(Anwesenheit!B9&lt;&gt;"",Anwesenheit!B9,"")</f>
      </c>
      <c r="C10" s="180">
        <f>Anwesenheit!C9</f>
      </c>
      <c r="D10" s="180">
        <f>Anwesenheit!D9</f>
      </c>
      <c r="E10" s="180">
        <f>Anwesenheit!E9</f>
      </c>
      <c r="F10" s="52">
        <f>'Benotung Typ I'!AN14</f>
      </c>
      <c r="G10" s="50">
        <f>'Benotung Typ I'!BY14</f>
      </c>
      <c r="H10" s="50">
        <f>'Benotung Typ I'!DJ14</f>
      </c>
      <c r="I10" s="50">
        <f>'Benotung Typ I'!EU14</f>
      </c>
      <c r="J10" s="50">
        <f>'Benotung Typ I'!GF14</f>
      </c>
      <c r="K10" s="56">
        <f>'Benotung Typ I'!HQ14</f>
      </c>
      <c r="L10" s="58">
        <f>'Benotung Typ II'!AI14</f>
      </c>
      <c r="M10" s="51">
        <f>'Benotung Typ II'!BO14</f>
      </c>
      <c r="N10" s="64">
        <f>'Benotung Typ II'!CU14</f>
      </c>
      <c r="O10" s="67">
        <f t="shared" si="0"/>
      </c>
      <c r="P10" s="184"/>
      <c r="Q10" s="185"/>
    </row>
    <row r="11" spans="1:17" ht="12.75">
      <c r="A11" s="178">
        <f>IF(Anwesenheit!A10&lt;&gt;"",Anwesenheit!A10,"")</f>
      </c>
      <c r="B11" s="179">
        <f>IF(Anwesenheit!B10&lt;&gt;"",Anwesenheit!B10,"")</f>
      </c>
      <c r="C11" s="180">
        <f>Anwesenheit!C10</f>
      </c>
      <c r="D11" s="180">
        <f>Anwesenheit!D10</f>
      </c>
      <c r="E11" s="180">
        <f>Anwesenheit!E10</f>
      </c>
      <c r="F11" s="52">
        <f>'Benotung Typ I'!AN15</f>
      </c>
      <c r="G11" s="50">
        <f>'Benotung Typ I'!BY15</f>
      </c>
      <c r="H11" s="50">
        <f>'Benotung Typ I'!DJ15</f>
      </c>
      <c r="I11" s="50">
        <f>'Benotung Typ I'!EU15</f>
      </c>
      <c r="J11" s="50">
        <f>'Benotung Typ I'!GF15</f>
      </c>
      <c r="K11" s="56">
        <f>'Benotung Typ I'!HQ15</f>
      </c>
      <c r="L11" s="58">
        <f>'Benotung Typ II'!AI15</f>
      </c>
      <c r="M11" s="51">
        <f>'Benotung Typ II'!BO15</f>
      </c>
      <c r="N11" s="64">
        <f>'Benotung Typ II'!CU15</f>
      </c>
      <c r="O11" s="67">
        <f t="shared" si="0"/>
      </c>
      <c r="P11" s="184"/>
      <c r="Q11" s="185"/>
    </row>
    <row r="12" spans="1:17" ht="12.75">
      <c r="A12" s="178">
        <f>IF(Anwesenheit!A11&lt;&gt;"",Anwesenheit!A11,"")</f>
      </c>
      <c r="B12" s="179">
        <f>IF(Anwesenheit!B11&lt;&gt;"",Anwesenheit!B11,"")</f>
      </c>
      <c r="C12" s="180">
        <f>Anwesenheit!C11</f>
      </c>
      <c r="D12" s="180">
        <f>Anwesenheit!D11</f>
      </c>
      <c r="E12" s="180">
        <f>Anwesenheit!E11</f>
      </c>
      <c r="F12" s="52">
        <f>'Benotung Typ I'!AN16</f>
      </c>
      <c r="G12" s="50">
        <f>'Benotung Typ I'!BY16</f>
      </c>
      <c r="H12" s="50">
        <f>'Benotung Typ I'!DJ16</f>
      </c>
      <c r="I12" s="50">
        <f>'Benotung Typ I'!EU16</f>
      </c>
      <c r="J12" s="50">
        <f>'Benotung Typ I'!GF16</f>
      </c>
      <c r="K12" s="56">
        <f>'Benotung Typ I'!HQ16</f>
      </c>
      <c r="L12" s="58">
        <f>'Benotung Typ II'!AI16</f>
      </c>
      <c r="M12" s="51">
        <f>'Benotung Typ II'!BO16</f>
      </c>
      <c r="N12" s="64">
        <f>'Benotung Typ II'!CU16</f>
      </c>
      <c r="O12" s="67">
        <f t="shared" si="0"/>
      </c>
      <c r="P12" s="184"/>
      <c r="Q12" s="185"/>
    </row>
    <row r="13" spans="1:17" ht="12.75">
      <c r="A13" s="178">
        <f>IF(Anwesenheit!A12&lt;&gt;"",Anwesenheit!A12,"")</f>
      </c>
      <c r="B13" s="179">
        <f>IF(Anwesenheit!B12&lt;&gt;"",Anwesenheit!B12,"")</f>
      </c>
      <c r="C13" s="180">
        <f>Anwesenheit!C12</f>
      </c>
      <c r="D13" s="180">
        <f>Anwesenheit!D12</f>
      </c>
      <c r="E13" s="180">
        <f>Anwesenheit!E12</f>
      </c>
      <c r="F13" s="52">
        <f>'Benotung Typ I'!AN17</f>
      </c>
      <c r="G13" s="50">
        <f>'Benotung Typ I'!BY17</f>
      </c>
      <c r="H13" s="50">
        <f>'Benotung Typ I'!DJ17</f>
      </c>
      <c r="I13" s="50">
        <f>'Benotung Typ I'!EU17</f>
      </c>
      <c r="J13" s="50">
        <f>'Benotung Typ I'!GF17</f>
      </c>
      <c r="K13" s="56">
        <f>'Benotung Typ I'!HQ17</f>
      </c>
      <c r="L13" s="58">
        <f>'Benotung Typ II'!AI17</f>
      </c>
      <c r="M13" s="51">
        <f>'Benotung Typ II'!BO17</f>
      </c>
      <c r="N13" s="64">
        <f>'Benotung Typ II'!CU17</f>
      </c>
      <c r="O13" s="67">
        <f t="shared" si="0"/>
      </c>
      <c r="P13" s="184"/>
      <c r="Q13" s="185"/>
    </row>
    <row r="14" spans="1:17" ht="12.75">
      <c r="A14" s="178">
        <f>IF(Anwesenheit!A13&lt;&gt;"",Anwesenheit!A13,"")</f>
      </c>
      <c r="B14" s="179">
        <f>IF(Anwesenheit!B13&lt;&gt;"",Anwesenheit!B13,"")</f>
      </c>
      <c r="C14" s="180">
        <f>Anwesenheit!C13</f>
      </c>
      <c r="D14" s="180">
        <f>Anwesenheit!D13</f>
      </c>
      <c r="E14" s="180">
        <f>Anwesenheit!E13</f>
      </c>
      <c r="F14" s="52">
        <f>'Benotung Typ I'!AN18</f>
      </c>
      <c r="G14" s="50">
        <f>'Benotung Typ I'!BY18</f>
      </c>
      <c r="H14" s="50">
        <f>'Benotung Typ I'!DJ18</f>
      </c>
      <c r="I14" s="50">
        <f>'Benotung Typ I'!EU18</f>
      </c>
      <c r="J14" s="50">
        <f>'Benotung Typ I'!GF18</f>
      </c>
      <c r="K14" s="56">
        <f>'Benotung Typ I'!HQ18</f>
      </c>
      <c r="L14" s="58">
        <f>'Benotung Typ II'!AI18</f>
      </c>
      <c r="M14" s="51">
        <f>'Benotung Typ II'!BO18</f>
      </c>
      <c r="N14" s="64">
        <f>'Benotung Typ II'!CU18</f>
      </c>
      <c r="O14" s="67">
        <f t="shared" si="0"/>
      </c>
      <c r="P14" s="184"/>
      <c r="Q14" s="185"/>
    </row>
    <row r="15" spans="1:17" ht="12.75">
      <c r="A15" s="178">
        <f>IF(Anwesenheit!A14&lt;&gt;"",Anwesenheit!A14,"")</f>
      </c>
      <c r="B15" s="179">
        <f>IF(Anwesenheit!B14&lt;&gt;"",Anwesenheit!B14,"")</f>
      </c>
      <c r="C15" s="180">
        <f>Anwesenheit!C14</f>
      </c>
      <c r="D15" s="180">
        <f>Anwesenheit!D14</f>
      </c>
      <c r="E15" s="180">
        <f>Anwesenheit!E14</f>
      </c>
      <c r="F15" s="52">
        <f>'Benotung Typ I'!AN19</f>
      </c>
      <c r="G15" s="50">
        <f>'Benotung Typ I'!BY19</f>
      </c>
      <c r="H15" s="50">
        <f>'Benotung Typ I'!DJ19</f>
      </c>
      <c r="I15" s="50">
        <f>'Benotung Typ I'!EU19</f>
      </c>
      <c r="J15" s="50">
        <f>'Benotung Typ I'!GF19</f>
      </c>
      <c r="K15" s="56">
        <f>'Benotung Typ I'!HQ19</f>
      </c>
      <c r="L15" s="58">
        <f>'Benotung Typ II'!AI19</f>
      </c>
      <c r="M15" s="51">
        <f>'Benotung Typ II'!BO19</f>
      </c>
      <c r="N15" s="64">
        <f>'Benotung Typ II'!CU19</f>
      </c>
      <c r="O15" s="67">
        <f t="shared" si="0"/>
      </c>
      <c r="P15" s="184"/>
      <c r="Q15" s="185"/>
    </row>
    <row r="16" spans="1:17" ht="12.75">
      <c r="A16" s="178">
        <f>IF(Anwesenheit!A15&lt;&gt;"",Anwesenheit!A15,"")</f>
      </c>
      <c r="B16" s="179">
        <f>IF(Anwesenheit!B15&lt;&gt;"",Anwesenheit!B15,"")</f>
      </c>
      <c r="C16" s="180">
        <f>Anwesenheit!C15</f>
      </c>
      <c r="D16" s="180">
        <f>Anwesenheit!D15</f>
      </c>
      <c r="E16" s="180">
        <f>Anwesenheit!E15</f>
      </c>
      <c r="F16" s="52">
        <f>'Benotung Typ I'!AN20</f>
      </c>
      <c r="G16" s="50">
        <f>'Benotung Typ I'!BY20</f>
      </c>
      <c r="H16" s="50">
        <f>'Benotung Typ I'!DJ20</f>
      </c>
      <c r="I16" s="50">
        <f>'Benotung Typ I'!EU20</f>
      </c>
      <c r="J16" s="50">
        <f>'Benotung Typ I'!GF20</f>
      </c>
      <c r="K16" s="56">
        <f>'Benotung Typ I'!HQ20</f>
      </c>
      <c r="L16" s="58">
        <f>'Benotung Typ II'!AI20</f>
      </c>
      <c r="M16" s="51">
        <f>'Benotung Typ II'!BO20</f>
      </c>
      <c r="N16" s="64">
        <f>'Benotung Typ II'!CU20</f>
      </c>
      <c r="O16" s="67">
        <f t="shared" si="0"/>
      </c>
      <c r="P16" s="184"/>
      <c r="Q16" s="185"/>
    </row>
    <row r="17" spans="1:17" ht="12.75">
      <c r="A17" s="178">
        <f>IF(Anwesenheit!A16&lt;&gt;"",Anwesenheit!A16,"")</f>
      </c>
      <c r="B17" s="179">
        <f>IF(Anwesenheit!B16&lt;&gt;"",Anwesenheit!B16,"")</f>
      </c>
      <c r="C17" s="180">
        <f>Anwesenheit!C16</f>
      </c>
      <c r="D17" s="180">
        <f>Anwesenheit!D16</f>
      </c>
      <c r="E17" s="180">
        <f>Anwesenheit!E16</f>
      </c>
      <c r="F17" s="52">
        <f>'Benotung Typ I'!AN21</f>
      </c>
      <c r="G17" s="50">
        <f>'Benotung Typ I'!BY21</f>
      </c>
      <c r="H17" s="50">
        <f>'Benotung Typ I'!DJ21</f>
      </c>
      <c r="I17" s="50">
        <f>'Benotung Typ I'!EU21</f>
      </c>
      <c r="J17" s="50">
        <f>'Benotung Typ I'!GF21</f>
      </c>
      <c r="K17" s="56">
        <f>'Benotung Typ I'!HQ21</f>
      </c>
      <c r="L17" s="58">
        <f>'Benotung Typ II'!AI21</f>
      </c>
      <c r="M17" s="51">
        <f>'Benotung Typ II'!BO21</f>
      </c>
      <c r="N17" s="64">
        <f>'Benotung Typ II'!CU21</f>
      </c>
      <c r="O17" s="67">
        <f t="shared" si="0"/>
      </c>
      <c r="P17" s="184"/>
      <c r="Q17" s="185"/>
    </row>
    <row r="18" spans="1:17" ht="12.75">
      <c r="A18" s="178">
        <f>IF(Anwesenheit!A17&lt;&gt;"",Anwesenheit!A17,"")</f>
      </c>
      <c r="B18" s="179">
        <f>IF(Anwesenheit!B17&lt;&gt;"",Anwesenheit!B17,"")</f>
      </c>
      <c r="C18" s="180">
        <f>Anwesenheit!C17</f>
      </c>
      <c r="D18" s="180">
        <f>Anwesenheit!D17</f>
      </c>
      <c r="E18" s="180">
        <f>Anwesenheit!E17</f>
      </c>
      <c r="F18" s="52">
        <f>'Benotung Typ I'!AN22</f>
      </c>
      <c r="G18" s="50">
        <f>'Benotung Typ I'!BY22</f>
      </c>
      <c r="H18" s="50">
        <f>'Benotung Typ I'!DJ22</f>
      </c>
      <c r="I18" s="50">
        <f>'Benotung Typ I'!EU22</f>
      </c>
      <c r="J18" s="50">
        <f>'Benotung Typ I'!GF22</f>
      </c>
      <c r="K18" s="56">
        <f>'Benotung Typ I'!HQ22</f>
      </c>
      <c r="L18" s="58">
        <f>'Benotung Typ II'!AI22</f>
      </c>
      <c r="M18" s="51">
        <f>'Benotung Typ II'!BO22</f>
      </c>
      <c r="N18" s="64">
        <f>'Benotung Typ II'!CU22</f>
      </c>
      <c r="O18" s="67">
        <f t="shared" si="0"/>
      </c>
      <c r="P18" s="184"/>
      <c r="Q18" s="185"/>
    </row>
    <row r="19" spans="1:17" ht="12.75">
      <c r="A19" s="178">
        <f>IF(Anwesenheit!A18&lt;&gt;"",Anwesenheit!A18,"")</f>
      </c>
      <c r="B19" s="179">
        <f>IF(Anwesenheit!B18&lt;&gt;"",Anwesenheit!B18,"")</f>
      </c>
      <c r="C19" s="180">
        <f>Anwesenheit!C18</f>
      </c>
      <c r="D19" s="180">
        <f>Anwesenheit!D18</f>
      </c>
      <c r="E19" s="180">
        <f>Anwesenheit!E18</f>
      </c>
      <c r="F19" s="52">
        <f>'Benotung Typ I'!AN23</f>
      </c>
      <c r="G19" s="50">
        <f>'Benotung Typ I'!BY23</f>
      </c>
      <c r="H19" s="50">
        <f>'Benotung Typ I'!DJ23</f>
      </c>
      <c r="I19" s="50">
        <f>'Benotung Typ I'!EU23</f>
      </c>
      <c r="J19" s="50">
        <f>'Benotung Typ I'!GF23</f>
      </c>
      <c r="K19" s="56">
        <f>'Benotung Typ I'!HQ23</f>
      </c>
      <c r="L19" s="58">
        <f>'Benotung Typ II'!AI23</f>
      </c>
      <c r="M19" s="51">
        <f>'Benotung Typ II'!BO23</f>
      </c>
      <c r="N19" s="64">
        <f>'Benotung Typ II'!CU23</f>
      </c>
      <c r="O19" s="67">
        <f t="shared" si="0"/>
      </c>
      <c r="P19" s="184"/>
      <c r="Q19" s="185"/>
    </row>
    <row r="20" spans="1:17" ht="12.75">
      <c r="A20" s="178">
        <f>IF(Anwesenheit!A19&lt;&gt;"",Anwesenheit!A19,"")</f>
      </c>
      <c r="B20" s="179">
        <f>IF(Anwesenheit!B19&lt;&gt;"",Anwesenheit!B19,"")</f>
      </c>
      <c r="C20" s="180">
        <f>Anwesenheit!C19</f>
      </c>
      <c r="D20" s="180">
        <f>Anwesenheit!D19</f>
      </c>
      <c r="E20" s="180">
        <f>Anwesenheit!E19</f>
      </c>
      <c r="F20" s="52">
        <f>'Benotung Typ I'!AN24</f>
      </c>
      <c r="G20" s="50">
        <f>'Benotung Typ I'!BY24</f>
      </c>
      <c r="H20" s="50">
        <f>'Benotung Typ I'!DJ24</f>
      </c>
      <c r="I20" s="50">
        <f>'Benotung Typ I'!EU24</f>
      </c>
      <c r="J20" s="50">
        <f>'Benotung Typ I'!GF24</f>
      </c>
      <c r="K20" s="56">
        <f>'Benotung Typ I'!HQ24</f>
      </c>
      <c r="L20" s="58">
        <f>'Benotung Typ II'!AI24</f>
      </c>
      <c r="M20" s="51">
        <f>'Benotung Typ II'!BO24</f>
      </c>
      <c r="N20" s="64">
        <f>'Benotung Typ II'!CU24</f>
      </c>
      <c r="O20" s="67">
        <f t="shared" si="0"/>
      </c>
      <c r="P20" s="184"/>
      <c r="Q20" s="185"/>
    </row>
    <row r="21" spans="1:17" ht="12.75">
      <c r="A21" s="178">
        <f>IF(Anwesenheit!A20&lt;&gt;"",Anwesenheit!A20,"")</f>
      </c>
      <c r="B21" s="179">
        <f>IF(Anwesenheit!B20&lt;&gt;"",Anwesenheit!B20,"")</f>
      </c>
      <c r="C21" s="180">
        <f>Anwesenheit!C20</f>
      </c>
      <c r="D21" s="180">
        <f>Anwesenheit!D20</f>
      </c>
      <c r="E21" s="180">
        <f>Anwesenheit!E20</f>
      </c>
      <c r="F21" s="52">
        <f>'Benotung Typ I'!AN25</f>
      </c>
      <c r="G21" s="50">
        <f>'Benotung Typ I'!BY25</f>
      </c>
      <c r="H21" s="50">
        <f>'Benotung Typ I'!DJ25</f>
      </c>
      <c r="I21" s="50">
        <f>'Benotung Typ I'!EU25</f>
      </c>
      <c r="J21" s="50">
        <f>'Benotung Typ I'!GF25</f>
      </c>
      <c r="K21" s="56">
        <f>'Benotung Typ I'!HQ25</f>
      </c>
      <c r="L21" s="58">
        <f>'Benotung Typ II'!AI25</f>
      </c>
      <c r="M21" s="51">
        <f>'Benotung Typ II'!BO25</f>
      </c>
      <c r="N21" s="64">
        <f>'Benotung Typ II'!CU25</f>
      </c>
      <c r="O21" s="67">
        <f t="shared" si="0"/>
      </c>
      <c r="P21" s="184"/>
      <c r="Q21" s="185"/>
    </row>
    <row r="22" spans="1:17" ht="12.75">
      <c r="A22" s="178">
        <f>IF(Anwesenheit!A21&lt;&gt;"",Anwesenheit!A21,"")</f>
      </c>
      <c r="B22" s="179">
        <f>IF(Anwesenheit!B21&lt;&gt;"",Anwesenheit!B21,"")</f>
      </c>
      <c r="C22" s="180">
        <f>Anwesenheit!C21</f>
      </c>
      <c r="D22" s="180">
        <f>Anwesenheit!D21</f>
      </c>
      <c r="E22" s="180">
        <f>Anwesenheit!E21</f>
      </c>
      <c r="F22" s="52">
        <f>'Benotung Typ I'!AN26</f>
      </c>
      <c r="G22" s="50">
        <f>'Benotung Typ I'!BY26</f>
      </c>
      <c r="H22" s="50">
        <f>'Benotung Typ I'!DJ26</f>
      </c>
      <c r="I22" s="50">
        <f>'Benotung Typ I'!EU26</f>
      </c>
      <c r="J22" s="50">
        <f>'Benotung Typ I'!GF26</f>
      </c>
      <c r="K22" s="56">
        <f>'Benotung Typ I'!HQ26</f>
      </c>
      <c r="L22" s="58">
        <f>'Benotung Typ II'!AI26</f>
      </c>
      <c r="M22" s="51">
        <f>'Benotung Typ II'!BO26</f>
      </c>
      <c r="N22" s="64">
        <f>'Benotung Typ II'!CU26</f>
      </c>
      <c r="O22" s="67">
        <f t="shared" si="0"/>
      </c>
      <c r="P22" s="184"/>
      <c r="Q22" s="185"/>
    </row>
    <row r="23" spans="1:17" ht="12.75">
      <c r="A23" s="178">
        <f>IF(Anwesenheit!A22&lt;&gt;"",Anwesenheit!A22,"")</f>
      </c>
      <c r="B23" s="179">
        <f>IF(Anwesenheit!B22&lt;&gt;"",Anwesenheit!B22,"")</f>
      </c>
      <c r="C23" s="180">
        <f>Anwesenheit!C22</f>
      </c>
      <c r="D23" s="180">
        <f>Anwesenheit!D22</f>
      </c>
      <c r="E23" s="180">
        <f>Anwesenheit!E22</f>
      </c>
      <c r="F23" s="52">
        <f>'Benotung Typ I'!AN27</f>
      </c>
      <c r="G23" s="50">
        <f>'Benotung Typ I'!BY27</f>
      </c>
      <c r="H23" s="50">
        <f>'Benotung Typ I'!DJ27</f>
      </c>
      <c r="I23" s="50">
        <f>'Benotung Typ I'!EU27</f>
      </c>
      <c r="J23" s="50">
        <f>'Benotung Typ I'!GF27</f>
      </c>
      <c r="K23" s="56">
        <f>'Benotung Typ I'!HQ27</f>
      </c>
      <c r="L23" s="58">
        <f>'Benotung Typ II'!AI27</f>
      </c>
      <c r="M23" s="51">
        <f>'Benotung Typ II'!BO27</f>
      </c>
      <c r="N23" s="64">
        <f>'Benotung Typ II'!CU27</f>
      </c>
      <c r="O23" s="67">
        <f t="shared" si="0"/>
      </c>
      <c r="P23" s="184"/>
      <c r="Q23" s="185"/>
    </row>
    <row r="24" spans="1:17" ht="12.75">
      <c r="A24" s="178">
        <f>IF(Anwesenheit!A23&lt;&gt;"",Anwesenheit!A23,"")</f>
      </c>
      <c r="B24" s="179">
        <f>IF(Anwesenheit!B23&lt;&gt;"",Anwesenheit!B23,"")</f>
      </c>
      <c r="C24" s="180">
        <f>Anwesenheit!C23</f>
      </c>
      <c r="D24" s="180">
        <f>Anwesenheit!D23</f>
      </c>
      <c r="E24" s="180">
        <f>Anwesenheit!E23</f>
      </c>
      <c r="F24" s="52">
        <f>'Benotung Typ I'!AN28</f>
      </c>
      <c r="G24" s="50">
        <f>'Benotung Typ I'!BY28</f>
      </c>
      <c r="H24" s="50">
        <f>'Benotung Typ I'!DJ28</f>
      </c>
      <c r="I24" s="50">
        <f>'Benotung Typ I'!EU28</f>
      </c>
      <c r="J24" s="50">
        <f>'Benotung Typ I'!GF28</f>
      </c>
      <c r="K24" s="56">
        <f>'Benotung Typ I'!HQ28</f>
      </c>
      <c r="L24" s="58">
        <f>'Benotung Typ II'!AI28</f>
      </c>
      <c r="M24" s="51">
        <f>'Benotung Typ II'!BO28</f>
      </c>
      <c r="N24" s="64">
        <f>'Benotung Typ II'!CU28</f>
      </c>
      <c r="O24" s="67">
        <f t="shared" si="0"/>
      </c>
      <c r="P24" s="184"/>
      <c r="Q24" s="185"/>
    </row>
    <row r="25" spans="1:17" ht="12.75">
      <c r="A25" s="178">
        <f>IF(Anwesenheit!A24&lt;&gt;"",Anwesenheit!A24,"")</f>
      </c>
      <c r="B25" s="179">
        <f>IF(Anwesenheit!B24&lt;&gt;"",Anwesenheit!B24,"")</f>
      </c>
      <c r="C25" s="180">
        <f>Anwesenheit!C24</f>
      </c>
      <c r="D25" s="180">
        <f>Anwesenheit!D24</f>
      </c>
      <c r="E25" s="180">
        <f>Anwesenheit!E24</f>
      </c>
      <c r="F25" s="52">
        <f>'Benotung Typ I'!AN29</f>
      </c>
      <c r="G25" s="50">
        <f>'Benotung Typ I'!BY29</f>
      </c>
      <c r="H25" s="50">
        <f>'Benotung Typ I'!DJ29</f>
      </c>
      <c r="I25" s="50">
        <f>'Benotung Typ I'!EU29</f>
      </c>
      <c r="J25" s="50">
        <f>'Benotung Typ I'!GF29</f>
      </c>
      <c r="K25" s="56">
        <f>'Benotung Typ I'!HQ29</f>
      </c>
      <c r="L25" s="58">
        <f>'Benotung Typ II'!AI29</f>
      </c>
      <c r="M25" s="51">
        <f>'Benotung Typ II'!BO29</f>
      </c>
      <c r="N25" s="64">
        <f>'Benotung Typ II'!CU29</f>
      </c>
      <c r="O25" s="67">
        <f t="shared" si="0"/>
      </c>
      <c r="P25" s="184"/>
      <c r="Q25" s="185"/>
    </row>
    <row r="26" spans="1:17" ht="12.75">
      <c r="A26" s="178">
        <f>IF(Anwesenheit!A25&lt;&gt;"",Anwesenheit!A25,"")</f>
      </c>
      <c r="B26" s="179">
        <f>IF(Anwesenheit!B25&lt;&gt;"",Anwesenheit!B25,"")</f>
      </c>
      <c r="C26" s="180">
        <f>Anwesenheit!C25</f>
      </c>
      <c r="D26" s="180">
        <f>Anwesenheit!D25</f>
      </c>
      <c r="E26" s="180">
        <f>Anwesenheit!E25</f>
      </c>
      <c r="F26" s="52">
        <f>'Benotung Typ I'!AN30</f>
      </c>
      <c r="G26" s="50">
        <f>'Benotung Typ I'!BY30</f>
      </c>
      <c r="H26" s="50">
        <f>'Benotung Typ I'!DJ30</f>
      </c>
      <c r="I26" s="50">
        <f>'Benotung Typ I'!EU30</f>
      </c>
      <c r="J26" s="50">
        <f>'Benotung Typ I'!GF30</f>
      </c>
      <c r="K26" s="56">
        <f>'Benotung Typ I'!HQ30</f>
      </c>
      <c r="L26" s="58">
        <f>'Benotung Typ II'!AI30</f>
      </c>
      <c r="M26" s="51">
        <f>'Benotung Typ II'!BO30</f>
      </c>
      <c r="N26" s="64">
        <f>'Benotung Typ II'!CU30</f>
      </c>
      <c r="O26" s="67">
        <f t="shared" si="0"/>
      </c>
      <c r="P26" s="184"/>
      <c r="Q26" s="185"/>
    </row>
    <row r="27" spans="1:17" ht="12.75">
      <c r="A27" s="178">
        <f>IF(Anwesenheit!A26&lt;&gt;"",Anwesenheit!A26,"")</f>
      </c>
      <c r="B27" s="179">
        <f>IF(Anwesenheit!B26&lt;&gt;"",Anwesenheit!B26,"")</f>
      </c>
      <c r="C27" s="180">
        <f>Anwesenheit!C26</f>
      </c>
      <c r="D27" s="180">
        <f>Anwesenheit!D26</f>
      </c>
      <c r="E27" s="180">
        <f>Anwesenheit!E26</f>
      </c>
      <c r="F27" s="52">
        <f>'Benotung Typ I'!AN31</f>
      </c>
      <c r="G27" s="50">
        <f>'Benotung Typ I'!BY31</f>
      </c>
      <c r="H27" s="50">
        <f>'Benotung Typ I'!DJ31</f>
      </c>
      <c r="I27" s="50">
        <f>'Benotung Typ I'!EU31</f>
      </c>
      <c r="J27" s="50">
        <f>'Benotung Typ I'!GF31</f>
      </c>
      <c r="K27" s="56">
        <f>'Benotung Typ I'!HQ31</f>
      </c>
      <c r="L27" s="58">
        <f>'Benotung Typ II'!AI31</f>
      </c>
      <c r="M27" s="51">
        <f>'Benotung Typ II'!BO31</f>
      </c>
      <c r="N27" s="64">
        <f>'Benotung Typ II'!CU31</f>
      </c>
      <c r="O27" s="67">
        <f t="shared" si="0"/>
      </c>
      <c r="P27" s="184"/>
      <c r="Q27" s="185"/>
    </row>
    <row r="28" spans="1:17" ht="12.75">
      <c r="A28" s="178">
        <f>IF(Anwesenheit!A27&lt;&gt;"",Anwesenheit!A27,"")</f>
      </c>
      <c r="B28" s="179">
        <f>IF(Anwesenheit!B27&lt;&gt;"",Anwesenheit!B27,"")</f>
      </c>
      <c r="C28" s="180">
        <f>Anwesenheit!C27</f>
      </c>
      <c r="D28" s="180">
        <f>Anwesenheit!D27</f>
      </c>
      <c r="E28" s="180">
        <f>Anwesenheit!E27</f>
      </c>
      <c r="F28" s="52">
        <f>'Benotung Typ I'!AN32</f>
      </c>
      <c r="G28" s="50">
        <f>'Benotung Typ I'!BY32</f>
      </c>
      <c r="H28" s="50">
        <f>'Benotung Typ I'!DJ32</f>
      </c>
      <c r="I28" s="50">
        <f>'Benotung Typ I'!EU32</f>
      </c>
      <c r="J28" s="50">
        <f>'Benotung Typ I'!GF32</f>
      </c>
      <c r="K28" s="56">
        <f>'Benotung Typ I'!HQ32</f>
      </c>
      <c r="L28" s="58">
        <f>'Benotung Typ II'!AI32</f>
      </c>
      <c r="M28" s="51">
        <f>'Benotung Typ II'!BO32</f>
      </c>
      <c r="N28" s="64">
        <f>'Benotung Typ II'!CU32</f>
      </c>
      <c r="O28" s="67">
        <f t="shared" si="0"/>
      </c>
      <c r="P28" s="184"/>
      <c r="Q28" s="185"/>
    </row>
    <row r="29" spans="1:17" ht="12.75">
      <c r="A29" s="178">
        <f>IF(Anwesenheit!A28&lt;&gt;"",Anwesenheit!A28,"")</f>
      </c>
      <c r="B29" s="179">
        <f>IF(Anwesenheit!B28&lt;&gt;"",Anwesenheit!B28,"")</f>
      </c>
      <c r="C29" s="180">
        <f>Anwesenheit!C28</f>
      </c>
      <c r="D29" s="180">
        <f>Anwesenheit!D28</f>
      </c>
      <c r="E29" s="180">
        <f>Anwesenheit!E28</f>
      </c>
      <c r="F29" s="52">
        <f>'Benotung Typ I'!AN33</f>
      </c>
      <c r="G29" s="50">
        <f>'Benotung Typ I'!BY33</f>
      </c>
      <c r="H29" s="50">
        <f>'Benotung Typ I'!DJ33</f>
      </c>
      <c r="I29" s="50">
        <f>'Benotung Typ I'!EU33</f>
      </c>
      <c r="J29" s="50">
        <f>'Benotung Typ I'!GF33</f>
      </c>
      <c r="K29" s="56">
        <f>'Benotung Typ I'!HQ33</f>
      </c>
      <c r="L29" s="58">
        <f>'Benotung Typ II'!AI33</f>
      </c>
      <c r="M29" s="51">
        <f>'Benotung Typ II'!BO33</f>
      </c>
      <c r="N29" s="64">
        <f>'Benotung Typ II'!CU33</f>
      </c>
      <c r="O29" s="67">
        <f t="shared" si="0"/>
      </c>
      <c r="P29" s="184"/>
      <c r="Q29" s="185"/>
    </row>
    <row r="30" spans="1:17" ht="12.75">
      <c r="A30" s="178">
        <f>IF(Anwesenheit!A29&lt;&gt;"",Anwesenheit!A29,"")</f>
      </c>
      <c r="B30" s="179">
        <f>IF(Anwesenheit!B29&lt;&gt;"",Anwesenheit!B29,"")</f>
      </c>
      <c r="C30" s="180">
        <f>Anwesenheit!C29</f>
      </c>
      <c r="D30" s="180">
        <f>Anwesenheit!D29</f>
      </c>
      <c r="E30" s="180">
        <f>Anwesenheit!E29</f>
      </c>
      <c r="F30" s="52">
        <f>'Benotung Typ I'!AN34</f>
      </c>
      <c r="G30" s="50">
        <f>'Benotung Typ I'!BY34</f>
      </c>
      <c r="H30" s="50">
        <f>'Benotung Typ I'!DJ34</f>
      </c>
      <c r="I30" s="50">
        <f>'Benotung Typ I'!EU34</f>
      </c>
      <c r="J30" s="50">
        <f>'Benotung Typ I'!GF34</f>
      </c>
      <c r="K30" s="56">
        <f>'Benotung Typ I'!HQ34</f>
      </c>
      <c r="L30" s="58">
        <f>'Benotung Typ II'!AI34</f>
      </c>
      <c r="M30" s="51">
        <f>'Benotung Typ II'!BO34</f>
      </c>
      <c r="N30" s="64">
        <f>'Benotung Typ II'!CU34</f>
      </c>
      <c r="O30" s="67">
        <f t="shared" si="0"/>
      </c>
      <c r="P30" s="184"/>
      <c r="Q30" s="185"/>
    </row>
    <row r="31" spans="1:17" ht="12.75">
      <c r="A31" s="178">
        <f>IF(Anwesenheit!A30&lt;&gt;"",Anwesenheit!A30,"")</f>
      </c>
      <c r="B31" s="179">
        <f>IF(Anwesenheit!B30&lt;&gt;"",Anwesenheit!B30,"")</f>
      </c>
      <c r="C31" s="180">
        <f>Anwesenheit!C30</f>
      </c>
      <c r="D31" s="180">
        <f>Anwesenheit!D30</f>
      </c>
      <c r="E31" s="180">
        <f>Anwesenheit!E30</f>
      </c>
      <c r="F31" s="52">
        <f>'Benotung Typ I'!AN35</f>
      </c>
      <c r="G31" s="50">
        <f>'Benotung Typ I'!BY35</f>
      </c>
      <c r="H31" s="50">
        <f>'Benotung Typ I'!DJ35</f>
      </c>
      <c r="I31" s="50">
        <f>'Benotung Typ I'!EU35</f>
      </c>
      <c r="J31" s="50">
        <f>'Benotung Typ I'!GF35</f>
      </c>
      <c r="K31" s="56">
        <f>'Benotung Typ I'!HQ35</f>
      </c>
      <c r="L31" s="58">
        <f>'Benotung Typ II'!AI35</f>
      </c>
      <c r="M31" s="51">
        <f>'Benotung Typ II'!BO35</f>
      </c>
      <c r="N31" s="64">
        <f>'Benotung Typ II'!CU35</f>
      </c>
      <c r="O31" s="67">
        <f t="shared" si="0"/>
      </c>
      <c r="P31" s="184"/>
      <c r="Q31" s="185"/>
    </row>
    <row r="32" spans="1:17" ht="12.75">
      <c r="A32" s="178">
        <f>IF(Anwesenheit!A31&lt;&gt;"",Anwesenheit!A31,"")</f>
      </c>
      <c r="B32" s="179">
        <f>IF(Anwesenheit!B31&lt;&gt;"",Anwesenheit!B31,"")</f>
      </c>
      <c r="C32" s="180">
        <f>Anwesenheit!C31</f>
      </c>
      <c r="D32" s="180">
        <f>Anwesenheit!D31</f>
      </c>
      <c r="E32" s="180">
        <f>Anwesenheit!E31</f>
      </c>
      <c r="F32" s="52">
        <f>'Benotung Typ I'!AN36</f>
      </c>
      <c r="G32" s="50">
        <f>'Benotung Typ I'!BY36</f>
      </c>
      <c r="H32" s="50">
        <f>'Benotung Typ I'!DJ36</f>
      </c>
      <c r="I32" s="50">
        <f>'Benotung Typ I'!EU36</f>
      </c>
      <c r="J32" s="50">
        <f>'Benotung Typ I'!GF36</f>
      </c>
      <c r="K32" s="56">
        <f>'Benotung Typ I'!HQ36</f>
      </c>
      <c r="L32" s="58">
        <f>'Benotung Typ II'!AI36</f>
      </c>
      <c r="M32" s="51">
        <f>'Benotung Typ II'!BO36</f>
      </c>
      <c r="N32" s="64">
        <f>'Benotung Typ II'!CU36</f>
      </c>
      <c r="O32" s="67">
        <f t="shared" si="0"/>
      </c>
      <c r="P32" s="184"/>
      <c r="Q32" s="185"/>
    </row>
    <row r="33" spans="1:17" ht="12.75">
      <c r="A33" s="178">
        <f>IF(Anwesenheit!A32&lt;&gt;"",Anwesenheit!A32,"")</f>
      </c>
      <c r="B33" s="179">
        <f>IF(Anwesenheit!B32&lt;&gt;"",Anwesenheit!B32,"")</f>
      </c>
      <c r="C33" s="180">
        <f>Anwesenheit!C32</f>
      </c>
      <c r="D33" s="180">
        <f>Anwesenheit!D32</f>
      </c>
      <c r="E33" s="180">
        <f>Anwesenheit!E32</f>
      </c>
      <c r="F33" s="52">
        <f>'Benotung Typ I'!AN37</f>
      </c>
      <c r="G33" s="50">
        <f>'Benotung Typ I'!BY37</f>
      </c>
      <c r="H33" s="50">
        <f>'Benotung Typ I'!DJ37</f>
      </c>
      <c r="I33" s="50">
        <f>'Benotung Typ I'!EU37</f>
      </c>
      <c r="J33" s="50">
        <f>'Benotung Typ I'!GF37</f>
      </c>
      <c r="K33" s="56">
        <f>'Benotung Typ I'!HQ37</f>
      </c>
      <c r="L33" s="58">
        <f>'Benotung Typ II'!AI37</f>
      </c>
      <c r="M33" s="51">
        <f>'Benotung Typ II'!BO37</f>
      </c>
      <c r="N33" s="64">
        <f>'Benotung Typ II'!CU37</f>
      </c>
      <c r="O33" s="67">
        <f t="shared" si="0"/>
      </c>
      <c r="P33" s="184"/>
      <c r="Q33" s="185"/>
    </row>
    <row r="34" spans="1:17" ht="12.75">
      <c r="A34" s="178">
        <f>IF(Anwesenheit!A33&lt;&gt;"",Anwesenheit!A33,"")</f>
      </c>
      <c r="B34" s="179">
        <f>IF(Anwesenheit!B33&lt;&gt;"",Anwesenheit!B33,"")</f>
      </c>
      <c r="C34" s="180">
        <f>Anwesenheit!C33</f>
      </c>
      <c r="D34" s="180">
        <f>Anwesenheit!D33</f>
      </c>
      <c r="E34" s="180">
        <f>Anwesenheit!E33</f>
      </c>
      <c r="F34" s="52">
        <f>'Benotung Typ I'!AN38</f>
      </c>
      <c r="G34" s="50">
        <f>'Benotung Typ I'!BY38</f>
      </c>
      <c r="H34" s="50">
        <f>'Benotung Typ I'!DJ38</f>
      </c>
      <c r="I34" s="50">
        <f>'Benotung Typ I'!EU38</f>
      </c>
      <c r="J34" s="50">
        <f>'Benotung Typ I'!GF38</f>
      </c>
      <c r="K34" s="56">
        <f>'Benotung Typ I'!HQ38</f>
      </c>
      <c r="L34" s="58">
        <f>'Benotung Typ II'!AI38</f>
      </c>
      <c r="M34" s="51">
        <f>'Benotung Typ II'!BO38</f>
      </c>
      <c r="N34" s="64">
        <f>'Benotung Typ II'!CU38</f>
      </c>
      <c r="O34" s="67">
        <f t="shared" si="0"/>
      </c>
      <c r="P34" s="184"/>
      <c r="Q34" s="185"/>
    </row>
    <row r="35" spans="1:17" ht="13.5" thickBot="1">
      <c r="A35" s="181">
        <f>IF(Anwesenheit!A34&lt;&gt;"",Anwesenheit!A34,"")</f>
      </c>
      <c r="B35" s="182">
        <f>IF(Anwesenheit!B34&lt;&gt;"",Anwesenheit!B34,"")</f>
      </c>
      <c r="C35" s="183">
        <f>Anwesenheit!C34</f>
      </c>
      <c r="D35" s="183">
        <f>Anwesenheit!D34</f>
      </c>
      <c r="E35" s="183">
        <f>Anwesenheit!E34</f>
      </c>
      <c r="F35" s="53">
        <f>'Benotung Typ I'!AN39</f>
      </c>
      <c r="G35" s="54">
        <f>'Benotung Typ I'!BY39</f>
      </c>
      <c r="H35" s="54">
        <f>'Benotung Typ I'!DJ39</f>
      </c>
      <c r="I35" s="54">
        <f>'Benotung Typ I'!EU39</f>
      </c>
      <c r="J35" s="54">
        <f>'Benotung Typ I'!GF39</f>
      </c>
      <c r="K35" s="57">
        <f>'Benotung Typ I'!HQ39</f>
      </c>
      <c r="L35" s="59">
        <f>'Benotung Typ II'!AI39</f>
      </c>
      <c r="M35" s="55">
        <f>'Benotung Typ II'!BO39</f>
      </c>
      <c r="N35" s="65">
        <f>'Benotung Typ II'!CU39</f>
      </c>
      <c r="O35" s="68">
        <f t="shared" si="0"/>
      </c>
      <c r="P35" s="186"/>
      <c r="Q35" s="187"/>
    </row>
    <row r="36" spans="1:17" ht="13.5" thickBot="1">
      <c r="A36" s="196"/>
      <c r="B36" s="196"/>
      <c r="C36" s="196"/>
      <c r="D36" s="196"/>
      <c r="E36" s="196"/>
      <c r="F36" s="196"/>
      <c r="G36" s="196"/>
      <c r="H36" s="196"/>
      <c r="I36" s="196"/>
      <c r="J36" s="196"/>
      <c r="K36" s="196"/>
      <c r="L36" s="196"/>
      <c r="M36" s="196"/>
      <c r="N36" s="196"/>
      <c r="O36" s="196"/>
      <c r="P36" s="196"/>
      <c r="Q36" s="196"/>
    </row>
    <row r="37" spans="1:17" ht="12.75">
      <c r="A37" s="196"/>
      <c r="B37" s="196"/>
      <c r="C37" s="196"/>
      <c r="D37" s="196"/>
      <c r="E37" s="196"/>
      <c r="F37" s="286" t="s">
        <v>36</v>
      </c>
      <c r="G37" s="287"/>
      <c r="H37" s="287"/>
      <c r="I37" s="287"/>
      <c r="J37" s="287"/>
      <c r="K37" s="287"/>
      <c r="L37" s="287"/>
      <c r="M37" s="288"/>
      <c r="N37" s="196"/>
      <c r="O37" s="196"/>
      <c r="P37" s="196"/>
      <c r="Q37" s="196"/>
    </row>
    <row r="38" spans="1:17" ht="29.25" customHeight="1" thickBot="1">
      <c r="A38" s="196"/>
      <c r="B38" s="196"/>
      <c r="C38" s="196"/>
      <c r="D38" s="196"/>
      <c r="E38" s="196"/>
      <c r="F38" s="289"/>
      <c r="G38" s="290"/>
      <c r="H38" s="290"/>
      <c r="I38" s="290"/>
      <c r="J38" s="290"/>
      <c r="K38" s="290"/>
      <c r="L38" s="290"/>
      <c r="M38" s="291"/>
      <c r="N38" s="196"/>
      <c r="O38" s="196"/>
      <c r="P38" s="196"/>
      <c r="Q38" s="196"/>
    </row>
    <row r="39" spans="1:17" ht="12.75">
      <c r="A39" s="196"/>
      <c r="B39" s="196"/>
      <c r="C39" s="196"/>
      <c r="D39" s="196"/>
      <c r="E39" s="196"/>
      <c r="F39" s="196"/>
      <c r="G39" s="196"/>
      <c r="H39" s="196"/>
      <c r="I39" s="196"/>
      <c r="J39" s="196"/>
      <c r="K39" s="196"/>
      <c r="L39" s="196"/>
      <c r="M39" s="196"/>
      <c r="N39" s="196"/>
      <c r="O39" s="196"/>
      <c r="P39" s="196"/>
      <c r="Q39" s="196"/>
    </row>
    <row r="40" spans="1:17" ht="12.75">
      <c r="A40" s="196"/>
      <c r="B40" s="196"/>
      <c r="C40" s="196"/>
      <c r="D40" s="196"/>
      <c r="E40" s="196"/>
      <c r="F40" s="196"/>
      <c r="G40" s="196"/>
      <c r="H40" s="196"/>
      <c r="I40" s="196"/>
      <c r="J40" s="196"/>
      <c r="K40" s="196"/>
      <c r="L40" s="196"/>
      <c r="M40" s="196"/>
      <c r="N40" s="196"/>
      <c r="O40" s="196"/>
      <c r="P40" s="196"/>
      <c r="Q40" s="196"/>
    </row>
    <row r="41" spans="1:17" ht="12.75">
      <c r="A41" s="196"/>
      <c r="B41" s="196"/>
      <c r="C41" s="196"/>
      <c r="D41" s="196"/>
      <c r="E41" s="196"/>
      <c r="F41" s="196"/>
      <c r="G41" s="196"/>
      <c r="H41" s="196"/>
      <c r="I41" s="196"/>
      <c r="J41" s="196"/>
      <c r="K41" s="196"/>
      <c r="L41" s="196"/>
      <c r="M41" s="196"/>
      <c r="N41" s="196"/>
      <c r="O41" s="196"/>
      <c r="P41" s="196"/>
      <c r="Q41" s="196"/>
    </row>
  </sheetData>
  <sheetProtection sheet="1" objects="1" scenarios="1" selectLockedCells="1"/>
  <mergeCells count="5">
    <mergeCell ref="F37:M38"/>
    <mergeCell ref="B1:E1"/>
    <mergeCell ref="F2:K2"/>
    <mergeCell ref="F1:N1"/>
    <mergeCell ref="L2:N2"/>
  </mergeCells>
  <dataValidations count="2">
    <dataValidation type="list" allowBlank="1" showDropDown="1" showInputMessage="1" showErrorMessage="1" sqref="P4:P35">
      <formula1>"A,1,1-,2+,2,2-,3+,3,3-,4+,4,4-,5+,5,5-,6+,6"</formula1>
    </dataValidation>
    <dataValidation type="list" allowBlank="1" showDropDown="1" showInputMessage="1" showErrorMessage="1" sqref="Q4:Q35">
      <formula1>"1,2,3,4,5,6,A"</formula1>
    </dataValidation>
  </dataValidations>
  <printOptions/>
  <pageMargins left="0.75" right="0.75" top="1" bottom="1" header="0.4921259845" footer="0.4921259845"/>
  <pageSetup horizontalDpi="600" verticalDpi="600" orientation="landscape" paperSize="9" scale="8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Uwe Meyer</cp:lastModifiedBy>
  <cp:lastPrinted>2005-06-12T11:05:03Z</cp:lastPrinted>
  <dcterms:created xsi:type="dcterms:W3CDTF">2005-01-25T12:04:37Z</dcterms:created>
  <dcterms:modified xsi:type="dcterms:W3CDTF">2009-10-23T11:22:39Z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1170692838</vt:i4>
  </property>
  <property fmtid="{D5CDD505-2E9C-101B-9397-08002B2CF9AE}" pid="3" name="_EmailSubject">
    <vt:lpwstr>Rücklauf</vt:lpwstr>
  </property>
  <property fmtid="{D5CDD505-2E9C-101B-9397-08002B2CF9AE}" pid="4" name="_AuthorEmail">
    <vt:lpwstr>uwe.hempel@gmx.de</vt:lpwstr>
  </property>
  <property fmtid="{D5CDD505-2E9C-101B-9397-08002B2CF9AE}" pid="5" name="_AuthorEmailDisplayName">
    <vt:lpwstr>Uwe Hempel</vt:lpwstr>
  </property>
  <property fmtid="{D5CDD505-2E9C-101B-9397-08002B2CF9AE}" pid="6" name="_PreviousAdHocReviewCycleID">
    <vt:i4>-1884865800</vt:i4>
  </property>
  <property fmtid="{D5CDD505-2E9C-101B-9397-08002B2CF9AE}" pid="7" name="_ReviewingToolsShownOnce">
    <vt:lpwstr/>
  </property>
</Properties>
</file>