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bea6345beb3449/Desktop/"/>
    </mc:Choice>
  </mc:AlternateContent>
  <xr:revisionPtr revIDLastSave="0" documentId="8_{824D2F1C-7406-4706-AAFF-1183D00D0899}" xr6:coauthVersionLast="47" xr6:coauthVersionMax="47" xr10:uidLastSave="{00000000-0000-0000-0000-000000000000}"/>
  <bookViews>
    <workbookView xWindow="4800" yWindow="2720" windowWidth="14400" windowHeight="7360" activeTab="1" xr2:uid="{00000000-000D-0000-FFFF-FFFF00000000}"/>
  </bookViews>
  <sheets>
    <sheet name="Spielplan" sheetId="1" r:id="rId1"/>
    <sheet name="Schiedsrichterplan" sheetId="2" r:id="rId2"/>
    <sheet name="Staffel A Kl. 6-7" sheetId="3" r:id="rId3"/>
    <sheet name="Staffel B Kl. 8-9" sheetId="4" r:id="rId4"/>
    <sheet name="Staffel C Mädchen" sheetId="5" r:id="rId5"/>
    <sheet name="Schulwertu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0" i="6"/>
  <c r="F9" i="6"/>
  <c r="F8" i="6"/>
  <c r="F7" i="6"/>
  <c r="H47" i="5" l="1"/>
  <c r="G47" i="5"/>
  <c r="F47" i="5"/>
  <c r="E47" i="5"/>
  <c r="B47" i="5"/>
  <c r="H46" i="5"/>
  <c r="G46" i="5"/>
  <c r="F46" i="5"/>
  <c r="E46" i="5"/>
  <c r="B46" i="5"/>
  <c r="H45" i="5"/>
  <c r="G45" i="5"/>
  <c r="F45" i="5"/>
  <c r="E45" i="5"/>
  <c r="B45" i="5"/>
  <c r="H44" i="5"/>
  <c r="G44" i="5"/>
  <c r="F44" i="5"/>
  <c r="E44" i="5"/>
  <c r="B44" i="5"/>
  <c r="H43" i="5"/>
  <c r="G43" i="5"/>
  <c r="F43" i="5"/>
  <c r="E43" i="5"/>
  <c r="B43" i="5"/>
  <c r="C38" i="5"/>
  <c r="B38" i="5"/>
  <c r="C35" i="5"/>
  <c r="B35" i="5"/>
  <c r="C32" i="5"/>
  <c r="B32" i="5"/>
  <c r="C29" i="5"/>
  <c r="B29" i="5"/>
  <c r="C26" i="5"/>
  <c r="B26" i="5"/>
  <c r="C23" i="5"/>
  <c r="B23" i="5"/>
  <c r="C20" i="5"/>
  <c r="B20" i="5"/>
  <c r="C17" i="5"/>
  <c r="B17" i="5"/>
  <c r="C14" i="5"/>
  <c r="B14" i="5"/>
  <c r="C11" i="5"/>
  <c r="B11" i="5"/>
  <c r="H47" i="4"/>
  <c r="G47" i="4"/>
  <c r="F47" i="4"/>
  <c r="E47" i="4"/>
  <c r="B47" i="4"/>
  <c r="H46" i="4"/>
  <c r="G46" i="4"/>
  <c r="F46" i="4"/>
  <c r="E46" i="4"/>
  <c r="B46" i="4"/>
  <c r="H45" i="4"/>
  <c r="G45" i="4"/>
  <c r="F45" i="4"/>
  <c r="E45" i="4"/>
  <c r="B45" i="4"/>
  <c r="H44" i="4"/>
  <c r="G44" i="4"/>
  <c r="F44" i="4"/>
  <c r="E44" i="4"/>
  <c r="B44" i="4"/>
  <c r="H43" i="4"/>
  <c r="G43" i="4"/>
  <c r="F43" i="4"/>
  <c r="E43" i="4"/>
  <c r="B43" i="4"/>
  <c r="C38" i="4"/>
  <c r="B38" i="4"/>
  <c r="C35" i="4"/>
  <c r="B35" i="4"/>
  <c r="C32" i="4"/>
  <c r="B32" i="4"/>
  <c r="C29" i="4"/>
  <c r="B29" i="4"/>
  <c r="C26" i="4"/>
  <c r="B26" i="4"/>
  <c r="C23" i="4"/>
  <c r="B23" i="4"/>
  <c r="C20" i="4"/>
  <c r="B20" i="4"/>
  <c r="C17" i="4"/>
  <c r="B17" i="4"/>
  <c r="C14" i="4"/>
  <c r="B14" i="4"/>
  <c r="C11" i="4"/>
  <c r="B11" i="4"/>
  <c r="H47" i="3"/>
  <c r="G47" i="3"/>
  <c r="F47" i="3"/>
  <c r="E47" i="3"/>
  <c r="B47" i="3"/>
  <c r="H46" i="3"/>
  <c r="G46" i="3"/>
  <c r="F46" i="3"/>
  <c r="E46" i="3"/>
  <c r="B46" i="3"/>
  <c r="H45" i="3"/>
  <c r="G45" i="3"/>
  <c r="F45" i="3"/>
  <c r="E45" i="3"/>
  <c r="B45" i="3"/>
  <c r="H44" i="3"/>
  <c r="G44" i="3"/>
  <c r="F44" i="3"/>
  <c r="E44" i="3"/>
  <c r="B44" i="3"/>
  <c r="H43" i="3"/>
  <c r="G43" i="3"/>
  <c r="F43" i="3"/>
  <c r="E43" i="3"/>
  <c r="B43" i="3"/>
  <c r="C38" i="3"/>
  <c r="B38" i="3"/>
  <c r="C35" i="3"/>
  <c r="B35" i="3"/>
  <c r="C32" i="3"/>
  <c r="B32" i="3"/>
  <c r="C29" i="3"/>
  <c r="B29" i="3"/>
  <c r="C26" i="3"/>
  <c r="B26" i="3"/>
  <c r="C23" i="3"/>
  <c r="B23" i="3"/>
  <c r="C20" i="3"/>
  <c r="B20" i="3"/>
  <c r="C17" i="3"/>
  <c r="B17" i="3"/>
  <c r="C14" i="3"/>
  <c r="B14" i="3"/>
  <c r="C11" i="3"/>
  <c r="B11" i="3"/>
  <c r="C46" i="5" l="1"/>
  <c r="C47" i="4"/>
  <c r="C43" i="4"/>
  <c r="C44" i="3"/>
  <c r="C47" i="5"/>
  <c r="C45" i="4"/>
  <c r="C46" i="4"/>
  <c r="C47" i="3"/>
  <c r="C43" i="3"/>
  <c r="C44" i="4"/>
  <c r="C45" i="3"/>
  <c r="C46" i="3"/>
  <c r="C45" i="5"/>
  <c r="C44" i="5"/>
  <c r="C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<sst xmlns="http://schemas.openxmlformats.org/spreadsheetml/2006/main" count="429" uniqueCount="94">
  <si>
    <t>Spielrunde</t>
  </si>
  <si>
    <t>Ansetzung</t>
  </si>
  <si>
    <t xml:space="preserve">                    Spielfeld   I</t>
  </si>
  <si>
    <t xml:space="preserve">                    Spielfeld   II</t>
  </si>
  <si>
    <t xml:space="preserve">                    Spielfeld   III</t>
  </si>
  <si>
    <t xml:space="preserve">            Zeitplan</t>
  </si>
  <si>
    <t>A</t>
  </si>
  <si>
    <t>B</t>
  </si>
  <si>
    <t>C</t>
  </si>
  <si>
    <t>Staffel</t>
  </si>
  <si>
    <t>Schiedsrichter</t>
  </si>
  <si>
    <t>ANA</t>
  </si>
  <si>
    <t>AUE</t>
  </si>
  <si>
    <t>FG</t>
  </si>
  <si>
    <t>FLÖ</t>
  </si>
  <si>
    <t>Klasse 6-7</t>
  </si>
  <si>
    <t>Klasse 8-9</t>
  </si>
  <si>
    <t>Mädchen</t>
  </si>
  <si>
    <t>Annaberg</t>
  </si>
  <si>
    <t>Freiberg</t>
  </si>
  <si>
    <t>Flöha</t>
  </si>
  <si>
    <t>Aue</t>
  </si>
  <si>
    <t>Abreise</t>
  </si>
  <si>
    <t>Ergebniskontrolle</t>
  </si>
  <si>
    <t>11:40-11:55</t>
  </si>
  <si>
    <t>Siegerehrung</t>
  </si>
  <si>
    <t>Ergebnis</t>
  </si>
  <si>
    <t xml:space="preserve">Annaberg </t>
  </si>
  <si>
    <t>09:20-09:30</t>
  </si>
  <si>
    <t>11:31-11:40</t>
  </si>
  <si>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</si>
  <si>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</si>
  <si>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</si>
  <si>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</si>
  <si>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</si>
  <si>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</si>
  <si>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</si>
  <si>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</si>
  <si>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Tore</t>
  </si>
  <si>
    <t>1 - 2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</si>
  <si>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</si>
  <si>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</si>
  <si>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</si>
  <si>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</si>
  <si>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</si>
  <si>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</si>
  <si>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</si>
  <si>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</si>
  <si>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</si>
  <si>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</si>
  <si>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</si>
  <si>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</si>
  <si>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Tore</t>
  </si>
  <si>
    <t>Marienberg</t>
  </si>
  <si>
    <t>:</t>
  </si>
  <si>
    <t>Schiedsrichterplan für das 25. Floorball Turnier FSP-LER; LaSuB-Chemnitz am 10.01.2023 in Annaberg-Buchholz</t>
  </si>
  <si>
    <t>Spielplan für das 25. Floorball FSP-LER; LaSuB-Chemnitz am 10.01.2023 in Annaberg-Buchholz</t>
  </si>
  <si>
    <r>
      <t xml:space="preserve">Hallenfußballturnier   </t>
    </r>
    <r>
      <rPr>
        <b/>
        <u/>
        <sz val="18"/>
        <rFont val="Arial"/>
        <family val="2"/>
      </rPr>
      <t>Staffel A</t>
    </r>
    <r>
      <rPr>
        <b/>
        <sz val="18"/>
        <rFont val="Arial"/>
        <family val="2"/>
      </rPr>
      <t xml:space="preserve"> Klasse 6-7 Jungen</t>
    </r>
  </si>
  <si>
    <t>10.01.2023 in der Silberlandhalle Annaberg</t>
  </si>
  <si>
    <r>
      <t xml:space="preserve">Hallenfußballturnier   </t>
    </r>
    <r>
      <rPr>
        <b/>
        <u/>
        <sz val="18"/>
        <rFont val="Arial"/>
        <family val="2"/>
      </rPr>
      <t>Staffel B</t>
    </r>
    <r>
      <rPr>
        <b/>
        <sz val="18"/>
        <rFont val="Arial"/>
        <family val="2"/>
      </rPr>
      <t xml:space="preserve">  Klasse 8-9 Jungen</t>
    </r>
  </si>
  <si>
    <t>MAB</t>
  </si>
  <si>
    <r>
      <t xml:space="preserve">Hallenfußballturnier   </t>
    </r>
    <r>
      <rPr>
        <b/>
        <u/>
        <sz val="18"/>
        <rFont val="Arial"/>
        <family val="2"/>
      </rPr>
      <t>Staffel C</t>
    </r>
    <r>
      <rPr>
        <b/>
        <sz val="18"/>
        <rFont val="Arial"/>
        <family val="2"/>
      </rPr>
      <t xml:space="preserve">  Klasse 6-9 Mädchen</t>
    </r>
  </si>
  <si>
    <t xml:space="preserve"> 6-7 Staffel A</t>
  </si>
  <si>
    <t>8-9 Staffel B</t>
  </si>
  <si>
    <t>Mä 6-9Staffel C</t>
  </si>
  <si>
    <t>Gesamt</t>
  </si>
  <si>
    <t xml:space="preserve">             25. Floorballturnier FSP-LER  Schulwertung</t>
  </si>
  <si>
    <t xml:space="preserve">10.01.2023 Silberlandhalle Annaberg </t>
  </si>
  <si>
    <t>09:32-09:42</t>
  </si>
  <si>
    <t>09:44-09:54</t>
  </si>
  <si>
    <t>09:56-10:06</t>
  </si>
  <si>
    <t>10:08-10:18</t>
  </si>
  <si>
    <t>10:20-10:30</t>
  </si>
  <si>
    <t>10:32-10:42</t>
  </si>
  <si>
    <t>10:44-10:54</t>
  </si>
  <si>
    <t>10:56-11:06</t>
  </si>
  <si>
    <t>11:08-11:18</t>
  </si>
  <si>
    <t>11:20-11:30</t>
  </si>
  <si>
    <t>Spiel</t>
  </si>
  <si>
    <t>4:2</t>
  </si>
  <si>
    <t>3:1</t>
  </si>
  <si>
    <t>0:1</t>
  </si>
  <si>
    <t>0:0</t>
  </si>
  <si>
    <t>1:3</t>
  </si>
  <si>
    <t>2:2</t>
  </si>
  <si>
    <t>2:0</t>
  </si>
  <si>
    <t>0:5</t>
  </si>
  <si>
    <t>2:1</t>
  </si>
  <si>
    <t>3:0</t>
  </si>
  <si>
    <t>0:6</t>
  </si>
  <si>
    <t>1:1</t>
  </si>
  <si>
    <t>1:2</t>
  </si>
  <si>
    <t>1:0</t>
  </si>
  <si>
    <t>0:2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</si>
</sst>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h:mm;@"/>
  </numFmts>
  <fonts count="2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4"/>
      <name val="Arial"/>
      <family val="2"/>
    </font>
    <font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i/>
      <sz val="14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9">
    <xf numFmtId="0" fontId="0" fillId="0" borderId="0" xfId="0"/>
    <xf numFmtId="49" fontId="7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0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/>
    <xf numFmtId="0" fontId="0" fillId="2" borderId="2" xfId="0" applyFill="1" applyBorder="1"/>
    <xf numFmtId="0" fontId="3" fillId="2" borderId="1" xfId="0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/>
    </xf>
    <xf numFmtId="0" fontId="7" fillId="2" borderId="2" xfId="0" applyFont="1" applyFill="1" applyBorder="1"/>
    <xf numFmtId="165" fontId="10" fillId="2" borderId="6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7" fillId="2" borderId="1" xfId="0" applyFont="1" applyFill="1" applyBorder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8" fillId="5" borderId="18" xfId="0" applyFont="1" applyFill="1" applyBorder="1" applyAlignment="1">
      <alignment horizontal="center"/>
    </xf>
    <xf numFmtId="165" fontId="10" fillId="5" borderId="19" xfId="0" applyNumberFormat="1" applyFont="1" applyFill="1" applyBorder="1" applyAlignment="1">
      <alignment horizontal="left"/>
    </xf>
    <xf numFmtId="165" fontId="10" fillId="5" borderId="1" xfId="0" applyNumberFormat="1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/>
    </xf>
    <xf numFmtId="49" fontId="7" fillId="5" borderId="8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165" fontId="10" fillId="5" borderId="6" xfId="0" applyNumberFormat="1" applyFont="1" applyFill="1" applyBorder="1" applyAlignment="1">
      <alignment horizontal="left"/>
    </xf>
    <xf numFmtId="49" fontId="7" fillId="5" borderId="6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horizontal="left"/>
    </xf>
    <xf numFmtId="165" fontId="10" fillId="5" borderId="22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left"/>
    </xf>
    <xf numFmtId="49" fontId="7" fillId="5" borderId="10" xfId="0" applyNumberFormat="1" applyFont="1" applyFill="1" applyBorder="1" applyAlignment="1">
      <alignment horizontal="center"/>
    </xf>
    <xf numFmtId="49" fontId="7" fillId="5" borderId="11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left"/>
    </xf>
    <xf numFmtId="0" fontId="3" fillId="5" borderId="14" xfId="0" applyFont="1" applyFill="1" applyBorder="1" applyAlignment="1"/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0" fontId="3" fillId="5" borderId="25" xfId="0" applyFont="1" applyFill="1" applyBorder="1" applyAlignment="1"/>
    <xf numFmtId="0" fontId="3" fillId="5" borderId="26" xfId="0" applyFont="1" applyFill="1" applyBorder="1" applyAlignment="1"/>
    <xf numFmtId="0" fontId="3" fillId="5" borderId="15" xfId="0" applyFont="1" applyFill="1" applyBorder="1" applyAlignment="1"/>
    <xf numFmtId="0" fontId="3" fillId="2" borderId="6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5" borderId="16" xfId="0" applyFont="1" applyFill="1" applyBorder="1" applyAlignment="1"/>
    <xf numFmtId="0" fontId="3" fillId="5" borderId="16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2" borderId="28" xfId="0" applyFont="1" applyFill="1" applyBorder="1" applyAlignment="1"/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/>
    </xf>
    <xf numFmtId="0" fontId="3" fillId="5" borderId="26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5" borderId="28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5" xfId="0" applyFont="1" applyFill="1" applyBorder="1" applyAlignment="1">
      <alignment wrapText="1"/>
    </xf>
    <xf numFmtId="0" fontId="3" fillId="5" borderId="29" xfId="0" applyFont="1" applyFill="1" applyBorder="1" applyAlignment="1"/>
    <xf numFmtId="0" fontId="3" fillId="5" borderId="1" xfId="0" applyFont="1" applyFill="1" applyBorder="1" applyAlignment="1"/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/>
    <xf numFmtId="0" fontId="0" fillId="2" borderId="10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/>
    <xf numFmtId="0" fontId="14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7" fillId="3" borderId="1" xfId="0" applyFont="1" applyFill="1" applyBorder="1"/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/>
    <xf numFmtId="0" fontId="15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7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3" fillId="2" borderId="27" xfId="0" applyFont="1" applyFill="1" applyBorder="1" applyAlignment="1"/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6" borderId="1" xfId="0" applyFont="1" applyFill="1" applyBorder="1"/>
    <xf numFmtId="0" fontId="3" fillId="3" borderId="24" xfId="0" applyFont="1" applyFill="1" applyBorder="1" applyAlignment="1"/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4" xfId="0" applyFont="1" applyFill="1" applyBorder="1" applyAlignment="1"/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15" xfId="0" applyFont="1" applyFill="1" applyBorder="1" applyAlignment="1"/>
    <xf numFmtId="0" fontId="3" fillId="4" borderId="40" xfId="0" applyFont="1" applyFill="1" applyBorder="1" applyAlignment="1"/>
    <xf numFmtId="0" fontId="3" fillId="4" borderId="24" xfId="0" applyFont="1" applyFill="1" applyBorder="1" applyAlignment="1"/>
    <xf numFmtId="0" fontId="3" fillId="4" borderId="41" xfId="0" applyFont="1" applyFill="1" applyBorder="1" applyAlignment="1"/>
    <xf numFmtId="0" fontId="3" fillId="4" borderId="25" xfId="0" applyFont="1" applyFill="1" applyBorder="1" applyAlignment="1"/>
    <xf numFmtId="0" fontId="3" fillId="4" borderId="28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29" xfId="0" applyFont="1" applyFill="1" applyBorder="1" applyAlignment="1"/>
    <xf numFmtId="0" fontId="3" fillId="4" borderId="26" xfId="0" applyFont="1" applyFill="1" applyBorder="1" applyAlignment="1"/>
    <xf numFmtId="0" fontId="3" fillId="6" borderId="24" xfId="0" applyFont="1" applyFill="1" applyBorder="1" applyAlignment="1"/>
    <xf numFmtId="0" fontId="3" fillId="6" borderId="16" xfId="0" applyFont="1" applyFill="1" applyBorder="1" applyAlignment="1"/>
    <xf numFmtId="0" fontId="3" fillId="6" borderId="17" xfId="0" applyFont="1" applyFill="1" applyBorder="1" applyAlignment="1"/>
    <xf numFmtId="0" fontId="3" fillId="6" borderId="14" xfId="0" applyFont="1" applyFill="1" applyBorder="1" applyAlignment="1"/>
    <xf numFmtId="0" fontId="3" fillId="6" borderId="25" xfId="0" applyFont="1" applyFill="1" applyBorder="1" applyAlignment="1"/>
    <xf numFmtId="0" fontId="3" fillId="6" borderId="26" xfId="0" applyFont="1" applyFill="1" applyBorder="1" applyAlignment="1"/>
    <xf numFmtId="0" fontId="3" fillId="6" borderId="15" xfId="0" applyFont="1" applyFill="1" applyBorder="1" applyAlignment="1"/>
    <xf numFmtId="0" fontId="3" fillId="6" borderId="27" xfId="0" applyFont="1" applyFill="1" applyBorder="1" applyAlignment="1">
      <alignment wrapText="1"/>
    </xf>
    <xf numFmtId="0" fontId="3" fillId="6" borderId="16" xfId="0" applyFont="1" applyFill="1" applyBorder="1" applyAlignment="1">
      <alignment wrapText="1"/>
    </xf>
    <xf numFmtId="0" fontId="3" fillId="6" borderId="17" xfId="0" applyFont="1" applyFill="1" applyBorder="1" applyAlignment="1">
      <alignment wrapText="1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0" fillId="0" borderId="42" xfId="0" applyBorder="1"/>
    <xf numFmtId="0" fontId="13" fillId="0" borderId="43" xfId="0" applyFont="1" applyBorder="1"/>
    <xf numFmtId="0" fontId="16" fillId="0" borderId="44" xfId="0" applyFont="1" applyBorder="1"/>
    <xf numFmtId="0" fontId="16" fillId="0" borderId="45" xfId="0" applyFont="1" applyBorder="1" applyAlignment="1">
      <alignment horizontal="center"/>
    </xf>
    <xf numFmtId="0" fontId="16" fillId="0" borderId="42" xfId="0" applyFont="1" applyBorder="1"/>
    <xf numFmtId="0" fontId="13" fillId="0" borderId="46" xfId="0" applyFont="1" applyBorder="1"/>
    <xf numFmtId="0" fontId="13" fillId="0" borderId="26" xfId="0" applyFont="1" applyBorder="1"/>
    <xf numFmtId="0" fontId="13" fillId="0" borderId="6" xfId="0" applyFont="1" applyBorder="1"/>
    <xf numFmtId="0" fontId="13" fillId="0" borderId="13" xfId="0" applyFont="1" applyBorder="1"/>
    <xf numFmtId="0" fontId="13" fillId="0" borderId="42" xfId="0" applyFont="1" applyBorder="1" applyAlignment="1">
      <alignment horizontal="center"/>
    </xf>
    <xf numFmtId="0" fontId="13" fillId="0" borderId="47" xfId="0" applyFont="1" applyBorder="1"/>
    <xf numFmtId="0" fontId="13" fillId="0" borderId="17" xfId="0" applyFont="1" applyBorder="1"/>
    <xf numFmtId="0" fontId="13" fillId="0" borderId="1" xfId="0" applyFont="1" applyBorder="1"/>
    <xf numFmtId="0" fontId="13" fillId="2" borderId="47" xfId="0" applyFont="1" applyFill="1" applyBorder="1"/>
    <xf numFmtId="0" fontId="13" fillId="2" borderId="17" xfId="0" applyFont="1" applyFill="1" applyBorder="1"/>
    <xf numFmtId="0" fontId="13" fillId="2" borderId="1" xfId="0" applyFont="1" applyFill="1" applyBorder="1"/>
    <xf numFmtId="0" fontId="0" fillId="0" borderId="48" xfId="0" applyBorder="1"/>
    <xf numFmtId="0" fontId="22" fillId="0" borderId="15" xfId="0" applyFont="1" applyBorder="1"/>
    <xf numFmtId="0" fontId="23" fillId="0" borderId="10" xfId="0" applyFont="1" applyBorder="1"/>
    <xf numFmtId="0" fontId="13" fillId="0" borderId="11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38" xfId="0" applyFont="1" applyBorder="1" applyAlignment="1">
      <alignment horizontal="left" textRotation="90" wrapText="1"/>
    </xf>
    <xf numFmtId="0" fontId="8" fillId="0" borderId="39" xfId="0" applyFont="1" applyBorder="1" applyAlignment="1">
      <alignment horizontal="left" textRotation="90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4" fillId="2" borderId="22" xfId="0" applyFont="1" applyFill="1" applyBorder="1" applyAlignment="1">
      <alignment textRotation="90" wrapText="1"/>
    </xf>
    <xf numFmtId="0" fontId="4" fillId="2" borderId="23" xfId="0" applyFont="1" applyFill="1" applyBorder="1" applyAlignment="1">
      <alignment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8" fillId="0" borderId="30" xfId="0" applyFont="1" applyBorder="1" applyAlignment="1">
      <alignment horizontal="left" textRotation="90" wrapText="1"/>
    </xf>
    <xf numFmtId="0" fontId="9" fillId="0" borderId="23" xfId="0" applyFont="1" applyBorder="1" applyAlignment="1">
      <alignment horizontal="left" textRotation="90" wrapText="1"/>
    </xf>
    <xf numFmtId="0" fontId="4" fillId="2" borderId="22" xfId="0" applyFont="1" applyFill="1" applyBorder="1" applyAlignment="1">
      <alignment textRotation="90"/>
    </xf>
    <xf numFmtId="0" fontId="4" fillId="2" borderId="23" xfId="0" applyFont="1" applyFill="1" applyBorder="1" applyAlignment="1">
      <alignment textRotation="90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29" xfId="0" applyFont="1" applyBorder="1" applyAlignment="1"/>
    <xf numFmtId="0" fontId="6" fillId="0" borderId="25" xfId="0" applyFont="1" applyBorder="1" applyAlignment="1"/>
    <xf numFmtId="0" fontId="6" fillId="0" borderId="34" xfId="0" applyFont="1" applyBorder="1" applyAlignment="1"/>
    <xf numFmtId="0" fontId="0" fillId="2" borderId="22" xfId="0" applyFill="1" applyBorder="1" applyAlignment="1">
      <alignment horizontal="center" textRotation="90" wrapText="1"/>
    </xf>
    <xf numFmtId="0" fontId="0" fillId="2" borderId="23" xfId="0" applyFill="1" applyBorder="1" applyAlignment="1">
      <alignment horizontal="center" textRotation="90" wrapText="1"/>
    </xf>
    <xf numFmtId="0" fontId="0" fillId="2" borderId="35" xfId="0" applyFill="1" applyBorder="1" applyAlignment="1">
      <alignment horizontal="center" textRotation="90" wrapText="1"/>
    </xf>
    <xf numFmtId="0" fontId="0" fillId="2" borderId="36" xfId="0" applyFill="1" applyBorder="1" applyAlignment="1">
      <alignment horizontal="center" textRotation="90" wrapText="1"/>
    </xf>
    <xf numFmtId="0" fontId="6" fillId="0" borderId="37" xfId="0" applyFont="1" applyBorder="1" applyAlignment="1"/>
    <xf numFmtId="0" fontId="6" fillId="0" borderId="26" xfId="0" applyFont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35" xfId="0" applyFont="1" applyFill="1" applyBorder="1" applyAlignment="1">
      <alignment horizontal="center" textRotation="90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right"/>
    </xf>
    <xf numFmtId="0" fontId="21" fillId="0" borderId="0" xfId="0" applyFont="1" applyAlignment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32"/>
  <sheetViews>
    <sheetView topLeftCell="A13" zoomScaleNormal="100" workbookViewId="0">
      <selection activeCell="Q19" sqref="Q19"/>
    </sheetView>
  </sheetViews>
  <sheetFormatPr baseColWidth="10" defaultRowHeight="12.5" x14ac:dyDescent="0.25"/>
  <cols>
    <col min="1" max="1" width="4.26953125" customWidth="1"/>
    <col min="2" max="2" width="10.26953125" customWidth="1"/>
    <col min="3" max="3" width="4.453125" customWidth="1"/>
    <col min="4" max="4" width="13.453125" customWidth="1"/>
    <col min="5" max="5" width="3.453125" customWidth="1"/>
    <col min="6" max="6" width="13.453125" customWidth="1"/>
    <col min="7" max="7" width="7.7265625" customWidth="1"/>
    <col min="8" max="8" width="4.453125" customWidth="1"/>
    <col min="9" max="9" width="13.453125" customWidth="1"/>
    <col min="10" max="10" width="3.453125" customWidth="1"/>
    <col min="11" max="11" width="13.453125" customWidth="1"/>
    <col min="12" max="12" width="7.7265625" customWidth="1"/>
    <col min="13" max="13" width="4.453125" customWidth="1"/>
    <col min="14" max="14" width="13.453125" customWidth="1"/>
    <col min="15" max="15" width="3.453125" customWidth="1"/>
    <col min="16" max="16" width="13.453125" customWidth="1"/>
    <col min="17" max="17" width="7.7265625" customWidth="1"/>
  </cols>
  <sheetData>
    <row r="1" spans="1:18" ht="24" customHeight="1" thickBot="1" x14ac:dyDescent="0.4">
      <c r="A1" s="204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ht="12" customHeight="1" x14ac:dyDescent="0.25">
      <c r="A2" s="206" t="s">
        <v>0</v>
      </c>
      <c r="B2" s="221" t="s">
        <v>5</v>
      </c>
      <c r="C2" s="211" t="s">
        <v>2</v>
      </c>
      <c r="D2" s="212"/>
      <c r="E2" s="212"/>
      <c r="F2" s="212"/>
      <c r="G2" s="213"/>
      <c r="H2" s="225" t="s">
        <v>3</v>
      </c>
      <c r="I2" s="226"/>
      <c r="J2" s="226"/>
      <c r="K2" s="226"/>
      <c r="L2" s="235"/>
      <c r="M2" s="225" t="s">
        <v>4</v>
      </c>
      <c r="N2" s="226"/>
      <c r="O2" s="226"/>
      <c r="P2" s="226"/>
      <c r="Q2" s="227"/>
    </row>
    <row r="3" spans="1:18" ht="12" customHeight="1" x14ac:dyDescent="0.25">
      <c r="A3" s="207"/>
      <c r="B3" s="222"/>
      <c r="C3" s="214"/>
      <c r="D3" s="215"/>
      <c r="E3" s="215"/>
      <c r="F3" s="215"/>
      <c r="G3" s="216"/>
      <c r="H3" s="228"/>
      <c r="I3" s="229"/>
      <c r="J3" s="229"/>
      <c r="K3" s="229"/>
      <c r="L3" s="236"/>
      <c r="M3" s="228"/>
      <c r="N3" s="229"/>
      <c r="O3" s="229"/>
      <c r="P3" s="229"/>
      <c r="Q3" s="230"/>
    </row>
    <row r="4" spans="1:18" ht="12" customHeight="1" x14ac:dyDescent="0.25">
      <c r="A4" s="207"/>
      <c r="B4" s="222"/>
      <c r="C4" s="217" t="s">
        <v>9</v>
      </c>
      <c r="D4" s="130" t="s">
        <v>15</v>
      </c>
      <c r="E4" s="4"/>
      <c r="F4" s="5"/>
      <c r="G4" s="219" t="s">
        <v>26</v>
      </c>
      <c r="H4" s="217" t="s">
        <v>9</v>
      </c>
      <c r="I4" s="132" t="s">
        <v>16</v>
      </c>
      <c r="J4" s="6"/>
      <c r="K4" s="30"/>
      <c r="L4" s="231" t="s">
        <v>26</v>
      </c>
      <c r="M4" s="223" t="s">
        <v>9</v>
      </c>
      <c r="N4" s="133" t="s">
        <v>17</v>
      </c>
      <c r="O4" s="6"/>
      <c r="P4" s="30"/>
      <c r="Q4" s="233" t="s">
        <v>26</v>
      </c>
    </row>
    <row r="5" spans="1:18" ht="12" customHeight="1" x14ac:dyDescent="0.25">
      <c r="A5" s="207"/>
      <c r="B5" s="222"/>
      <c r="C5" s="218"/>
      <c r="D5" s="131"/>
      <c r="E5" s="7"/>
      <c r="F5" s="8"/>
      <c r="G5" s="220"/>
      <c r="H5" s="218"/>
      <c r="I5" s="30"/>
      <c r="J5" s="3"/>
      <c r="K5" s="9"/>
      <c r="L5" s="232"/>
      <c r="M5" s="224"/>
      <c r="N5" s="30"/>
      <c r="O5" s="3"/>
      <c r="P5" s="9"/>
      <c r="Q5" s="234"/>
    </row>
    <row r="6" spans="1:18" ht="12" customHeight="1" x14ac:dyDescent="0.3">
      <c r="A6" s="207"/>
      <c r="B6" s="222"/>
      <c r="C6" s="218"/>
      <c r="D6" s="208" t="s">
        <v>1</v>
      </c>
      <c r="E6" s="209"/>
      <c r="F6" s="210"/>
      <c r="G6" s="220"/>
      <c r="H6" s="218"/>
      <c r="I6" s="208" t="s">
        <v>1</v>
      </c>
      <c r="J6" s="209"/>
      <c r="K6" s="210"/>
      <c r="L6" s="232"/>
      <c r="M6" s="224"/>
      <c r="N6" s="208" t="s">
        <v>1</v>
      </c>
      <c r="O6" s="209"/>
      <c r="P6" s="210"/>
      <c r="Q6" s="234"/>
    </row>
    <row r="7" spans="1:18" ht="12" customHeight="1" x14ac:dyDescent="0.25">
      <c r="A7" s="207"/>
      <c r="B7" s="222"/>
      <c r="C7" s="218"/>
      <c r="D7" s="2"/>
      <c r="E7" s="7"/>
      <c r="F7" s="8"/>
      <c r="G7" s="220"/>
      <c r="H7" s="218"/>
      <c r="I7" s="13"/>
      <c r="J7" s="3"/>
      <c r="K7" s="9"/>
      <c r="L7" s="232"/>
      <c r="M7" s="224"/>
      <c r="N7" s="10"/>
      <c r="O7" s="3"/>
      <c r="P7" s="9"/>
      <c r="Q7" s="234"/>
    </row>
    <row r="8" spans="1:18" ht="12" customHeight="1" x14ac:dyDescent="0.25">
      <c r="A8" s="207"/>
      <c r="B8" s="222"/>
      <c r="C8" s="218"/>
      <c r="D8" s="2"/>
      <c r="E8" s="7"/>
      <c r="F8" s="8"/>
      <c r="G8" s="220"/>
      <c r="H8" s="218"/>
      <c r="I8" s="10"/>
      <c r="J8" s="3"/>
      <c r="K8" s="9"/>
      <c r="L8" s="232"/>
      <c r="M8" s="224"/>
      <c r="N8" s="10"/>
      <c r="O8" s="3"/>
      <c r="P8" s="9"/>
      <c r="Q8" s="234"/>
    </row>
    <row r="9" spans="1:18" ht="7.5" customHeight="1" thickBot="1" x14ac:dyDescent="0.3">
      <c r="A9" s="207"/>
      <c r="B9" s="222"/>
      <c r="C9" s="218"/>
      <c r="D9" s="10"/>
      <c r="E9" s="3"/>
      <c r="F9" s="9"/>
      <c r="G9" s="220"/>
      <c r="H9" s="218"/>
      <c r="I9" s="10"/>
      <c r="J9" s="3"/>
      <c r="K9" s="9"/>
      <c r="L9" s="232"/>
      <c r="M9" s="224"/>
      <c r="N9" s="10"/>
      <c r="O9" s="3"/>
      <c r="P9" s="9"/>
      <c r="Q9" s="234"/>
    </row>
    <row r="10" spans="1:18" ht="23.5" customHeight="1" x14ac:dyDescent="0.4">
      <c r="A10" s="33">
        <v>1</v>
      </c>
      <c r="B10" s="34" t="s">
        <v>28</v>
      </c>
      <c r="C10" s="160" t="s">
        <v>6</v>
      </c>
      <c r="D10" s="134" t="s">
        <v>18</v>
      </c>
      <c r="E10" s="134"/>
      <c r="F10" s="134" t="s">
        <v>53</v>
      </c>
      <c r="G10" s="174" t="s">
        <v>79</v>
      </c>
      <c r="H10" s="164" t="s">
        <v>7</v>
      </c>
      <c r="I10" s="141"/>
      <c r="J10" s="142"/>
      <c r="K10" s="143"/>
      <c r="L10" s="174" t="s">
        <v>54</v>
      </c>
      <c r="M10" s="170" t="s">
        <v>8</v>
      </c>
      <c r="N10" s="150" t="s">
        <v>18</v>
      </c>
      <c r="O10" s="150"/>
      <c r="P10" s="150" t="s">
        <v>53</v>
      </c>
      <c r="Q10" s="178" t="s">
        <v>84</v>
      </c>
    </row>
    <row r="11" spans="1:18" ht="23.5" customHeight="1" x14ac:dyDescent="0.4">
      <c r="A11" s="16">
        <v>2</v>
      </c>
      <c r="B11" s="12" t="s">
        <v>68</v>
      </c>
      <c r="C11" s="161" t="s">
        <v>6</v>
      </c>
      <c r="D11" s="135" t="s">
        <v>20</v>
      </c>
      <c r="E11" s="135"/>
      <c r="F11" s="136" t="s">
        <v>21</v>
      </c>
      <c r="G11" s="175" t="s">
        <v>80</v>
      </c>
      <c r="H11" s="165" t="s">
        <v>7</v>
      </c>
      <c r="I11" s="144" t="s">
        <v>18</v>
      </c>
      <c r="J11" s="144"/>
      <c r="K11" s="144" t="s">
        <v>53</v>
      </c>
      <c r="L11" s="175" t="s">
        <v>88</v>
      </c>
      <c r="M11" s="171" t="s">
        <v>8</v>
      </c>
      <c r="N11" s="151" t="s">
        <v>20</v>
      </c>
      <c r="O11" s="151"/>
      <c r="P11" s="152" t="s">
        <v>21</v>
      </c>
      <c r="Q11" s="179" t="s">
        <v>84</v>
      </c>
    </row>
    <row r="12" spans="1:18" ht="23.5" customHeight="1" thickBot="1" x14ac:dyDescent="0.45">
      <c r="A12" s="48">
        <v>3</v>
      </c>
      <c r="B12" s="49" t="s">
        <v>69</v>
      </c>
      <c r="C12" s="162" t="s">
        <v>6</v>
      </c>
      <c r="D12" s="137" t="s">
        <v>19</v>
      </c>
      <c r="E12" s="137"/>
      <c r="F12" s="137" t="s">
        <v>18</v>
      </c>
      <c r="G12" s="176" t="s">
        <v>81</v>
      </c>
      <c r="H12" s="166" t="s">
        <v>7</v>
      </c>
      <c r="I12" s="145" t="s">
        <v>20</v>
      </c>
      <c r="J12" s="146"/>
      <c r="K12" s="147" t="s">
        <v>21</v>
      </c>
      <c r="L12" s="176" t="s">
        <v>81</v>
      </c>
      <c r="M12" s="172" t="s">
        <v>8</v>
      </c>
      <c r="N12" s="153" t="s">
        <v>19</v>
      </c>
      <c r="O12" s="153"/>
      <c r="P12" s="153" t="s">
        <v>18</v>
      </c>
      <c r="Q12" s="180" t="s">
        <v>92</v>
      </c>
    </row>
    <row r="13" spans="1:18" ht="23.5" customHeight="1" x14ac:dyDescent="0.4">
      <c r="A13" s="25">
        <v>4</v>
      </c>
      <c r="B13" s="14" t="s">
        <v>70</v>
      </c>
      <c r="C13" s="163" t="s">
        <v>6</v>
      </c>
      <c r="D13" s="138" t="s">
        <v>20</v>
      </c>
      <c r="E13" s="138"/>
      <c r="F13" s="139" t="s">
        <v>53</v>
      </c>
      <c r="G13" s="177" t="s">
        <v>82</v>
      </c>
      <c r="H13" s="167" t="s">
        <v>7</v>
      </c>
      <c r="I13" s="148" t="s">
        <v>19</v>
      </c>
      <c r="J13" s="144"/>
      <c r="K13" s="149" t="s">
        <v>18</v>
      </c>
      <c r="L13" s="177" t="s">
        <v>89</v>
      </c>
      <c r="M13" s="173" t="s">
        <v>8</v>
      </c>
      <c r="N13" s="154" t="s">
        <v>20</v>
      </c>
      <c r="O13" s="154"/>
      <c r="P13" s="155" t="s">
        <v>53</v>
      </c>
      <c r="Q13" s="181" t="s">
        <v>90</v>
      </c>
    </row>
    <row r="14" spans="1:18" ht="23.5" customHeight="1" x14ac:dyDescent="0.4">
      <c r="A14" s="47">
        <v>5</v>
      </c>
      <c r="B14" s="41" t="s">
        <v>71</v>
      </c>
      <c r="C14" s="163" t="s">
        <v>6</v>
      </c>
      <c r="D14" s="138" t="s">
        <v>21</v>
      </c>
      <c r="E14" s="138"/>
      <c r="F14" s="138" t="s">
        <v>19</v>
      </c>
      <c r="G14" s="177" t="s">
        <v>83</v>
      </c>
      <c r="H14" s="167" t="s">
        <v>7</v>
      </c>
      <c r="I14" s="144" t="s">
        <v>20</v>
      </c>
      <c r="J14" s="144"/>
      <c r="K14" s="149" t="s">
        <v>53</v>
      </c>
      <c r="L14" s="177" t="s">
        <v>90</v>
      </c>
      <c r="M14" s="173" t="s">
        <v>8</v>
      </c>
      <c r="N14" s="154" t="s">
        <v>21</v>
      </c>
      <c r="O14" s="154"/>
      <c r="P14" s="154" t="s">
        <v>19</v>
      </c>
      <c r="Q14" s="181" t="s">
        <v>82</v>
      </c>
    </row>
    <row r="15" spans="1:18" ht="23.5" customHeight="1" thickBot="1" x14ac:dyDescent="0.45">
      <c r="A15" s="18">
        <v>6</v>
      </c>
      <c r="B15" s="19" t="s">
        <v>72</v>
      </c>
      <c r="C15" s="162" t="s">
        <v>6</v>
      </c>
      <c r="D15" s="137" t="s">
        <v>18</v>
      </c>
      <c r="E15" s="137"/>
      <c r="F15" s="140" t="s">
        <v>20</v>
      </c>
      <c r="G15" s="176" t="s">
        <v>84</v>
      </c>
      <c r="H15" s="166" t="s">
        <v>7</v>
      </c>
      <c r="I15" s="145" t="s">
        <v>21</v>
      </c>
      <c r="J15" s="146"/>
      <c r="K15" s="147" t="s">
        <v>19</v>
      </c>
      <c r="L15" s="176" t="s">
        <v>85</v>
      </c>
      <c r="M15" s="172" t="s">
        <v>8</v>
      </c>
      <c r="N15" s="153" t="s">
        <v>18</v>
      </c>
      <c r="O15" s="153"/>
      <c r="P15" s="156" t="s">
        <v>20</v>
      </c>
      <c r="Q15" s="180" t="s">
        <v>84</v>
      </c>
    </row>
    <row r="16" spans="1:18" ht="23.5" customHeight="1" x14ac:dyDescent="0.4">
      <c r="A16" s="47">
        <v>7</v>
      </c>
      <c r="B16" s="41" t="s">
        <v>73</v>
      </c>
      <c r="C16" s="163" t="s">
        <v>6</v>
      </c>
      <c r="D16" s="138" t="s">
        <v>53</v>
      </c>
      <c r="E16" s="138"/>
      <c r="F16" s="138" t="s">
        <v>21</v>
      </c>
      <c r="G16" s="177" t="s">
        <v>85</v>
      </c>
      <c r="H16" s="167" t="s">
        <v>7</v>
      </c>
      <c r="I16" s="148" t="s">
        <v>18</v>
      </c>
      <c r="J16" s="144"/>
      <c r="K16" s="149" t="s">
        <v>20</v>
      </c>
      <c r="L16" s="177" t="s">
        <v>80</v>
      </c>
      <c r="M16" s="173" t="s">
        <v>8</v>
      </c>
      <c r="N16" s="154" t="s">
        <v>53</v>
      </c>
      <c r="O16" s="154"/>
      <c r="P16" s="154" t="s">
        <v>21</v>
      </c>
      <c r="Q16" s="181" t="s">
        <v>92</v>
      </c>
    </row>
    <row r="17" spans="1:17" ht="23.5" customHeight="1" x14ac:dyDescent="0.4">
      <c r="A17" s="16">
        <v>8</v>
      </c>
      <c r="B17" s="12" t="s">
        <v>74</v>
      </c>
      <c r="C17" s="161" t="s">
        <v>6</v>
      </c>
      <c r="D17" s="135" t="s">
        <v>19</v>
      </c>
      <c r="E17" s="135"/>
      <c r="F17" s="136" t="s">
        <v>20</v>
      </c>
      <c r="G17" s="175" t="s">
        <v>81</v>
      </c>
      <c r="H17" s="165" t="s">
        <v>7</v>
      </c>
      <c r="I17" s="144" t="s">
        <v>53</v>
      </c>
      <c r="J17" s="144"/>
      <c r="K17" s="144" t="s">
        <v>21</v>
      </c>
      <c r="L17" s="175" t="s">
        <v>91</v>
      </c>
      <c r="M17" s="171" t="s">
        <v>8</v>
      </c>
      <c r="N17" s="151" t="s">
        <v>19</v>
      </c>
      <c r="O17" s="151"/>
      <c r="P17" s="152" t="s">
        <v>20</v>
      </c>
      <c r="Q17" s="179" t="s">
        <v>93</v>
      </c>
    </row>
    <row r="18" spans="1:17" ht="23.5" customHeight="1" thickBot="1" x14ac:dyDescent="0.45">
      <c r="A18" s="48">
        <v>9</v>
      </c>
      <c r="B18" s="49" t="s">
        <v>75</v>
      </c>
      <c r="C18" s="162" t="s">
        <v>6</v>
      </c>
      <c r="D18" s="137" t="s">
        <v>21</v>
      </c>
      <c r="E18" s="137"/>
      <c r="F18" s="140" t="s">
        <v>18</v>
      </c>
      <c r="G18" s="176" t="s">
        <v>86</v>
      </c>
      <c r="H18" s="166" t="s">
        <v>7</v>
      </c>
      <c r="I18" s="145" t="s">
        <v>19</v>
      </c>
      <c r="J18" s="146"/>
      <c r="K18" s="147" t="s">
        <v>20</v>
      </c>
      <c r="L18" s="176" t="s">
        <v>81</v>
      </c>
      <c r="M18" s="172" t="s">
        <v>8</v>
      </c>
      <c r="N18" s="153" t="s">
        <v>21</v>
      </c>
      <c r="O18" s="153"/>
      <c r="P18" s="156" t="s">
        <v>18</v>
      </c>
      <c r="Q18" s="180" t="s">
        <v>81</v>
      </c>
    </row>
    <row r="19" spans="1:17" ht="23.5" customHeight="1" x14ac:dyDescent="0.4">
      <c r="A19" s="27">
        <v>10</v>
      </c>
      <c r="B19" s="14" t="s">
        <v>76</v>
      </c>
      <c r="C19" s="163" t="s">
        <v>6</v>
      </c>
      <c r="D19" s="138" t="s">
        <v>53</v>
      </c>
      <c r="E19" s="138"/>
      <c r="F19" s="139" t="s">
        <v>19</v>
      </c>
      <c r="G19" s="177" t="s">
        <v>87</v>
      </c>
      <c r="H19" s="168" t="s">
        <v>7</v>
      </c>
      <c r="I19" s="148" t="s">
        <v>21</v>
      </c>
      <c r="J19" s="144"/>
      <c r="K19" s="149" t="s">
        <v>18</v>
      </c>
      <c r="L19" s="177" t="s">
        <v>91</v>
      </c>
      <c r="M19" s="173" t="s">
        <v>8</v>
      </c>
      <c r="N19" s="154" t="s">
        <v>53</v>
      </c>
      <c r="O19" s="154"/>
      <c r="P19" s="155" t="s">
        <v>19</v>
      </c>
      <c r="Q19" s="181" t="s">
        <v>85</v>
      </c>
    </row>
    <row r="20" spans="1:17" ht="23.5" customHeight="1" x14ac:dyDescent="0.4">
      <c r="A20" s="39">
        <v>11</v>
      </c>
      <c r="B20" s="35" t="s">
        <v>77</v>
      </c>
      <c r="C20" s="161" t="s">
        <v>6</v>
      </c>
      <c r="D20" s="135"/>
      <c r="E20" s="135"/>
      <c r="F20" s="136"/>
      <c r="G20" s="175" t="s">
        <v>54</v>
      </c>
      <c r="H20" s="169" t="s">
        <v>7</v>
      </c>
      <c r="I20" s="144" t="s">
        <v>53</v>
      </c>
      <c r="J20" s="144"/>
      <c r="K20" s="149" t="s">
        <v>19</v>
      </c>
      <c r="L20" s="175" t="s">
        <v>82</v>
      </c>
      <c r="M20" s="171" t="s">
        <v>8</v>
      </c>
      <c r="N20" s="157"/>
      <c r="O20" s="158"/>
      <c r="P20" s="159"/>
      <c r="Q20" s="179" t="s">
        <v>54</v>
      </c>
    </row>
    <row r="21" spans="1:17" ht="23.5" customHeight="1" thickBot="1" x14ac:dyDescent="0.45">
      <c r="A21" s="23">
        <v>12</v>
      </c>
      <c r="B21" s="19"/>
      <c r="C21" s="89"/>
      <c r="D21" s="65"/>
      <c r="E21" s="28"/>
      <c r="F21" s="29"/>
      <c r="G21" s="20"/>
      <c r="H21" s="92"/>
      <c r="I21" s="66"/>
      <c r="J21" s="67"/>
      <c r="K21" s="68"/>
      <c r="L21" s="20"/>
      <c r="M21" s="89"/>
      <c r="N21" s="66"/>
      <c r="O21" s="67"/>
      <c r="P21" s="68"/>
      <c r="Q21" s="21"/>
    </row>
    <row r="22" spans="1:17" ht="23.5" customHeight="1" x14ac:dyDescent="0.4">
      <c r="A22" s="40">
        <v>13</v>
      </c>
      <c r="B22" s="41" t="s">
        <v>29</v>
      </c>
      <c r="C22" s="88"/>
      <c r="D22" s="56" t="s">
        <v>23</v>
      </c>
      <c r="E22" s="56"/>
      <c r="F22" s="56"/>
      <c r="G22" s="42"/>
      <c r="H22" s="93"/>
      <c r="I22" s="69"/>
      <c r="J22" s="69"/>
      <c r="K22" s="69"/>
      <c r="L22" s="42"/>
      <c r="M22" s="88"/>
      <c r="N22" s="69"/>
      <c r="O22" s="69"/>
      <c r="P22" s="71"/>
      <c r="Q22" s="43"/>
    </row>
    <row r="23" spans="1:17" ht="23.5" customHeight="1" x14ac:dyDescent="0.4">
      <c r="A23" s="22">
        <v>14</v>
      </c>
      <c r="B23" s="14" t="s">
        <v>24</v>
      </c>
      <c r="C23" s="87"/>
      <c r="D23" s="54" t="s">
        <v>25</v>
      </c>
      <c r="E23" s="54"/>
      <c r="F23" s="55"/>
      <c r="G23" s="1"/>
      <c r="H23" s="94"/>
      <c r="I23" s="72"/>
      <c r="J23" s="72"/>
      <c r="K23" s="73"/>
      <c r="L23" s="1"/>
      <c r="M23" s="85"/>
      <c r="N23" s="72"/>
      <c r="O23" s="72"/>
      <c r="P23" s="73"/>
      <c r="Q23" s="17"/>
    </row>
    <row r="24" spans="1:17" ht="23.5" customHeight="1" thickBot="1" x14ac:dyDescent="0.45">
      <c r="A24" s="52">
        <v>15</v>
      </c>
      <c r="B24" s="49">
        <v>0.5</v>
      </c>
      <c r="C24" s="86"/>
      <c r="D24" s="53" t="s">
        <v>22</v>
      </c>
      <c r="E24" s="53"/>
      <c r="F24" s="77"/>
      <c r="G24" s="50"/>
      <c r="H24" s="95"/>
      <c r="I24" s="75"/>
      <c r="J24" s="76"/>
      <c r="K24" s="77"/>
      <c r="L24" s="50"/>
      <c r="M24" s="86"/>
      <c r="N24" s="76"/>
      <c r="O24" s="76"/>
      <c r="P24" s="77"/>
      <c r="Q24" s="51"/>
    </row>
    <row r="25" spans="1:17" ht="23.5" customHeight="1" x14ac:dyDescent="0.4">
      <c r="A25" s="27">
        <v>16</v>
      </c>
      <c r="B25" s="14"/>
      <c r="C25" s="87"/>
      <c r="D25" s="54"/>
      <c r="E25" s="54"/>
      <c r="F25" s="54"/>
      <c r="G25" s="15"/>
      <c r="H25" s="59"/>
      <c r="I25" s="60"/>
      <c r="J25" s="60"/>
      <c r="K25" s="60"/>
      <c r="L25" s="15"/>
      <c r="M25" s="96"/>
      <c r="N25" s="60"/>
      <c r="O25" s="60"/>
      <c r="P25" s="61"/>
      <c r="Q25" s="26"/>
    </row>
    <row r="26" spans="1:17" ht="23.5" customHeight="1" x14ac:dyDescent="0.4">
      <c r="A26" s="40">
        <v>17</v>
      </c>
      <c r="B26" s="41"/>
      <c r="C26" s="88"/>
      <c r="D26" s="56"/>
      <c r="E26" s="56"/>
      <c r="F26" s="57"/>
      <c r="G26" s="42"/>
      <c r="H26" s="38"/>
      <c r="I26" s="78"/>
      <c r="J26" s="56"/>
      <c r="K26" s="57"/>
      <c r="L26" s="42"/>
      <c r="M26" s="38"/>
      <c r="N26" s="56"/>
      <c r="O26" s="56"/>
      <c r="P26" s="56"/>
      <c r="Q26" s="43"/>
    </row>
    <row r="27" spans="1:17" ht="23.5" customHeight="1" x14ac:dyDescent="0.4">
      <c r="A27" s="22">
        <v>18</v>
      </c>
      <c r="B27" s="12"/>
      <c r="C27" s="85"/>
      <c r="D27" s="31"/>
      <c r="E27" s="31"/>
      <c r="F27" s="73"/>
      <c r="G27" s="1"/>
      <c r="H27" s="74"/>
      <c r="I27" s="72"/>
      <c r="J27" s="31"/>
      <c r="K27" s="73"/>
      <c r="L27" s="1"/>
      <c r="M27" s="11"/>
      <c r="N27" s="72"/>
      <c r="O27" s="31"/>
      <c r="P27" s="73"/>
      <c r="Q27" s="17"/>
    </row>
    <row r="28" spans="1:17" ht="20" x14ac:dyDescent="0.4">
      <c r="A28" s="44">
        <v>19</v>
      </c>
      <c r="B28" s="45"/>
      <c r="C28" s="88"/>
      <c r="D28" s="56"/>
      <c r="E28" s="56"/>
      <c r="F28" s="56"/>
      <c r="G28" s="36"/>
      <c r="H28" s="79"/>
      <c r="I28" s="63"/>
      <c r="J28" s="62"/>
      <c r="K28" s="64"/>
      <c r="L28" s="36"/>
      <c r="M28" s="46"/>
      <c r="N28" s="80"/>
      <c r="O28" s="81"/>
      <c r="P28" s="80"/>
      <c r="Q28" s="37"/>
    </row>
    <row r="29" spans="1:17" ht="20.5" thickBot="1" x14ac:dyDescent="0.45">
      <c r="A29" s="23">
        <v>20</v>
      </c>
      <c r="B29" s="19"/>
      <c r="C29" s="89"/>
      <c r="D29" s="28"/>
      <c r="E29" s="28"/>
      <c r="F29" s="29"/>
      <c r="G29" s="20"/>
      <c r="H29" s="82"/>
      <c r="I29" s="83"/>
      <c r="J29" s="83"/>
      <c r="K29" s="84"/>
      <c r="L29" s="20"/>
      <c r="M29" s="24"/>
      <c r="N29" s="28"/>
      <c r="O29" s="28"/>
      <c r="P29" s="28"/>
      <c r="Q29" s="21"/>
    </row>
    <row r="30" spans="1:17" ht="12.75" customHeight="1" x14ac:dyDescent="0.25"/>
    <row r="31" spans="1:17" ht="12.75" customHeight="1" x14ac:dyDescent="0.25"/>
    <row r="32" spans="1:17" ht="12.75" customHeight="1" x14ac:dyDescent="0.25"/>
  </sheetData>
  <mergeCells count="15">
    <mergeCell ref="A1:R1"/>
    <mergeCell ref="A2:A9"/>
    <mergeCell ref="D6:F6"/>
    <mergeCell ref="C2:G3"/>
    <mergeCell ref="C4:C9"/>
    <mergeCell ref="G4:G9"/>
    <mergeCell ref="B2:B9"/>
    <mergeCell ref="M4:M9"/>
    <mergeCell ref="M2:Q3"/>
    <mergeCell ref="H4:H9"/>
    <mergeCell ref="N6:P6"/>
    <mergeCell ref="L4:L9"/>
    <mergeCell ref="Q4:Q9"/>
    <mergeCell ref="I6:K6"/>
    <mergeCell ref="H2:L3"/>
  </mergeCells>
  <phoneticPr fontId="5" type="noConversion"/>
  <printOptions horizontalCentered="1" verticalCentered="1"/>
  <pageMargins left="0.11811023622047245" right="0" top="0.19685039370078741" bottom="0.19685039370078741" header="0.51181102362204722" footer="0.51181102362204722"/>
  <pageSetup paperSize="9" scale="9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29"/>
  <sheetViews>
    <sheetView tabSelected="1" zoomScaleNormal="100" workbookViewId="0">
      <selection activeCell="Q17" sqref="Q17"/>
    </sheetView>
  </sheetViews>
  <sheetFormatPr baseColWidth="10" defaultRowHeight="12.5" x14ac:dyDescent="0.25"/>
  <cols>
    <col min="1" max="1" width="4.26953125" customWidth="1"/>
    <col min="2" max="2" width="10.26953125" customWidth="1"/>
    <col min="3" max="3" width="4.453125" customWidth="1"/>
    <col min="4" max="4" width="13.453125" customWidth="1"/>
    <col min="5" max="5" width="3.453125" customWidth="1"/>
    <col min="6" max="6" width="13.453125" customWidth="1"/>
    <col min="7" max="7" width="7.7265625" customWidth="1"/>
    <col min="8" max="8" width="4.453125" customWidth="1"/>
    <col min="9" max="9" width="13.453125" customWidth="1"/>
    <col min="10" max="10" width="3.453125" customWidth="1"/>
    <col min="11" max="11" width="13.453125" customWidth="1"/>
    <col min="12" max="12" width="7.7265625" customWidth="1"/>
    <col min="13" max="13" width="4.453125" customWidth="1"/>
    <col min="14" max="14" width="13.453125" customWidth="1"/>
    <col min="15" max="15" width="3.453125" customWidth="1"/>
    <col min="16" max="16" width="13.453125" customWidth="1"/>
    <col min="17" max="17" width="7.7265625" customWidth="1"/>
  </cols>
  <sheetData>
    <row r="1" spans="1:18" ht="24" customHeight="1" thickBot="1" x14ac:dyDescent="0.4">
      <c r="A1" s="237" t="s">
        <v>55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8" ht="12.65" customHeight="1" x14ac:dyDescent="0.25">
      <c r="A2" s="206" t="s">
        <v>0</v>
      </c>
      <c r="B2" s="221" t="s">
        <v>5</v>
      </c>
      <c r="C2" s="211" t="s">
        <v>2</v>
      </c>
      <c r="D2" s="212"/>
      <c r="E2" s="212"/>
      <c r="F2" s="212"/>
      <c r="G2" s="213"/>
      <c r="H2" s="225" t="s">
        <v>3</v>
      </c>
      <c r="I2" s="226"/>
      <c r="J2" s="226"/>
      <c r="K2" s="226"/>
      <c r="L2" s="235"/>
      <c r="M2" s="225" t="s">
        <v>4</v>
      </c>
      <c r="N2" s="226"/>
      <c r="O2" s="226"/>
      <c r="P2" s="226"/>
      <c r="Q2" s="227"/>
    </row>
    <row r="3" spans="1:18" ht="12.65" customHeight="1" x14ac:dyDescent="0.25">
      <c r="A3" s="207"/>
      <c r="B3" s="222"/>
      <c r="C3" s="214"/>
      <c r="D3" s="215"/>
      <c r="E3" s="215"/>
      <c r="F3" s="215"/>
      <c r="G3" s="216"/>
      <c r="H3" s="228"/>
      <c r="I3" s="229"/>
      <c r="J3" s="229"/>
      <c r="K3" s="229"/>
      <c r="L3" s="236"/>
      <c r="M3" s="228"/>
      <c r="N3" s="229"/>
      <c r="O3" s="229"/>
      <c r="P3" s="229"/>
      <c r="Q3" s="230"/>
    </row>
    <row r="4" spans="1:18" ht="12.65" customHeight="1" x14ac:dyDescent="0.25">
      <c r="A4" s="207"/>
      <c r="B4" s="222"/>
      <c r="C4" s="217" t="s">
        <v>9</v>
      </c>
      <c r="D4" s="130" t="s">
        <v>15</v>
      </c>
      <c r="E4" s="4"/>
      <c r="F4" s="5"/>
      <c r="G4" s="219" t="s">
        <v>10</v>
      </c>
      <c r="H4" s="217" t="s">
        <v>9</v>
      </c>
      <c r="I4" s="132" t="s">
        <v>16</v>
      </c>
      <c r="J4" s="6"/>
      <c r="K4" s="30"/>
      <c r="L4" s="219" t="s">
        <v>10</v>
      </c>
      <c r="M4" s="223" t="s">
        <v>9</v>
      </c>
      <c r="N4" s="133" t="s">
        <v>17</v>
      </c>
      <c r="O4" s="6"/>
      <c r="P4" s="30"/>
      <c r="Q4" s="239" t="s">
        <v>10</v>
      </c>
    </row>
    <row r="5" spans="1:18" ht="12.65" customHeight="1" x14ac:dyDescent="0.25">
      <c r="A5" s="207"/>
      <c r="B5" s="222"/>
      <c r="C5" s="218"/>
      <c r="D5" s="131"/>
      <c r="E5" s="7"/>
      <c r="F5" s="8"/>
      <c r="G5" s="220"/>
      <c r="H5" s="218"/>
      <c r="I5" s="30"/>
      <c r="J5" s="3"/>
      <c r="K5" s="9"/>
      <c r="L5" s="232"/>
      <c r="M5" s="224"/>
      <c r="N5" s="30"/>
      <c r="O5" s="3"/>
      <c r="P5" s="9"/>
      <c r="Q5" s="234"/>
    </row>
    <row r="6" spans="1:18" ht="13" x14ac:dyDescent="0.3">
      <c r="A6" s="207"/>
      <c r="B6" s="222"/>
      <c r="C6" s="218"/>
      <c r="D6" s="208" t="s">
        <v>1</v>
      </c>
      <c r="E6" s="209"/>
      <c r="F6" s="210"/>
      <c r="G6" s="220"/>
      <c r="H6" s="218"/>
      <c r="I6" s="208" t="s">
        <v>1</v>
      </c>
      <c r="J6" s="209"/>
      <c r="K6" s="210"/>
      <c r="L6" s="232"/>
      <c r="M6" s="224"/>
      <c r="N6" s="208" t="s">
        <v>1</v>
      </c>
      <c r="O6" s="209"/>
      <c r="P6" s="210"/>
      <c r="Q6" s="234"/>
    </row>
    <row r="7" spans="1:18" x14ac:dyDescent="0.25">
      <c r="A7" s="207"/>
      <c r="B7" s="222"/>
      <c r="C7" s="218"/>
      <c r="D7" s="2"/>
      <c r="E7" s="7"/>
      <c r="F7" s="8"/>
      <c r="G7" s="220"/>
      <c r="H7" s="218"/>
      <c r="I7" s="13"/>
      <c r="J7" s="3"/>
      <c r="K7" s="9"/>
      <c r="L7" s="232"/>
      <c r="M7" s="224"/>
      <c r="N7" s="10"/>
      <c r="O7" s="3"/>
      <c r="P7" s="9"/>
      <c r="Q7" s="234"/>
    </row>
    <row r="8" spans="1:18" x14ac:dyDescent="0.25">
      <c r="A8" s="207"/>
      <c r="B8" s="222"/>
      <c r="C8" s="218"/>
      <c r="D8" s="2"/>
      <c r="E8" s="7"/>
      <c r="F8" s="8"/>
      <c r="G8" s="220"/>
      <c r="H8" s="218"/>
      <c r="I8" s="10"/>
      <c r="J8" s="3"/>
      <c r="K8" s="9"/>
      <c r="L8" s="232"/>
      <c r="M8" s="224"/>
      <c r="N8" s="10"/>
      <c r="O8" s="3"/>
      <c r="P8" s="9"/>
      <c r="Q8" s="234"/>
    </row>
    <row r="9" spans="1:18" ht="7.5" customHeight="1" thickBot="1" x14ac:dyDescent="0.3">
      <c r="A9" s="207"/>
      <c r="B9" s="222"/>
      <c r="C9" s="218"/>
      <c r="D9" s="10"/>
      <c r="E9" s="3"/>
      <c r="F9" s="9"/>
      <c r="G9" s="220"/>
      <c r="H9" s="218"/>
      <c r="I9" s="10"/>
      <c r="J9" s="3"/>
      <c r="K9" s="9"/>
      <c r="L9" s="232"/>
      <c r="M9" s="224"/>
      <c r="N9" s="10"/>
      <c r="O9" s="3"/>
      <c r="P9" s="9"/>
      <c r="Q9" s="234"/>
    </row>
    <row r="10" spans="1:18" ht="23.5" customHeight="1" x14ac:dyDescent="0.4">
      <c r="A10" s="33">
        <v>1</v>
      </c>
      <c r="B10" s="34" t="s">
        <v>28</v>
      </c>
      <c r="C10" s="160" t="s">
        <v>6</v>
      </c>
      <c r="D10" s="134" t="s">
        <v>18</v>
      </c>
      <c r="E10" s="134"/>
      <c r="F10" s="134" t="s">
        <v>53</v>
      </c>
      <c r="G10" s="174" t="s">
        <v>12</v>
      </c>
      <c r="H10" s="164" t="s">
        <v>7</v>
      </c>
      <c r="I10" s="141"/>
      <c r="J10" s="142"/>
      <c r="K10" s="143"/>
      <c r="L10" s="174"/>
      <c r="M10" s="170" t="s">
        <v>8</v>
      </c>
      <c r="N10" s="150" t="s">
        <v>18</v>
      </c>
      <c r="O10" s="150"/>
      <c r="P10" s="150" t="s">
        <v>53</v>
      </c>
      <c r="Q10" s="178" t="s">
        <v>13</v>
      </c>
    </row>
    <row r="11" spans="1:18" ht="23.5" customHeight="1" x14ac:dyDescent="0.4">
      <c r="A11" s="16">
        <v>2</v>
      </c>
      <c r="B11" s="12" t="s">
        <v>68</v>
      </c>
      <c r="C11" s="161" t="s">
        <v>6</v>
      </c>
      <c r="D11" s="135" t="s">
        <v>20</v>
      </c>
      <c r="E11" s="135"/>
      <c r="F11" s="136" t="s">
        <v>21</v>
      </c>
      <c r="G11" s="175" t="s">
        <v>11</v>
      </c>
      <c r="H11" s="165" t="s">
        <v>7</v>
      </c>
      <c r="I11" s="144" t="s">
        <v>18</v>
      </c>
      <c r="J11" s="144"/>
      <c r="K11" s="144" t="s">
        <v>53</v>
      </c>
      <c r="L11" s="175" t="s">
        <v>13</v>
      </c>
      <c r="M11" s="171" t="s">
        <v>8</v>
      </c>
      <c r="N11" s="151" t="s">
        <v>20</v>
      </c>
      <c r="O11" s="151"/>
      <c r="P11" s="152" t="s">
        <v>21</v>
      </c>
      <c r="Q11" s="179" t="s">
        <v>60</v>
      </c>
    </row>
    <row r="12" spans="1:18" ht="23.5" customHeight="1" thickBot="1" x14ac:dyDescent="0.45">
      <c r="A12" s="48">
        <v>3</v>
      </c>
      <c r="B12" s="49" t="s">
        <v>69</v>
      </c>
      <c r="C12" s="162" t="s">
        <v>6</v>
      </c>
      <c r="D12" s="137" t="s">
        <v>19</v>
      </c>
      <c r="E12" s="137"/>
      <c r="F12" s="137" t="s">
        <v>18</v>
      </c>
      <c r="G12" s="176" t="s">
        <v>12</v>
      </c>
      <c r="H12" s="166" t="s">
        <v>7</v>
      </c>
      <c r="I12" s="145" t="s">
        <v>20</v>
      </c>
      <c r="J12" s="146"/>
      <c r="K12" s="147" t="s">
        <v>21</v>
      </c>
      <c r="L12" s="176" t="s">
        <v>60</v>
      </c>
      <c r="M12" s="172" t="s">
        <v>8</v>
      </c>
      <c r="N12" s="153" t="s">
        <v>19</v>
      </c>
      <c r="O12" s="153"/>
      <c r="P12" s="153" t="s">
        <v>18</v>
      </c>
      <c r="Q12" s="180" t="s">
        <v>14</v>
      </c>
    </row>
    <row r="13" spans="1:18" ht="23.5" customHeight="1" x14ac:dyDescent="0.4">
      <c r="A13" s="25">
        <v>4</v>
      </c>
      <c r="B13" s="14" t="s">
        <v>70</v>
      </c>
      <c r="C13" s="163" t="s">
        <v>6</v>
      </c>
      <c r="D13" s="138" t="s">
        <v>20</v>
      </c>
      <c r="E13" s="138"/>
      <c r="F13" s="139" t="s">
        <v>53</v>
      </c>
      <c r="G13" s="177" t="s">
        <v>13</v>
      </c>
      <c r="H13" s="167" t="s">
        <v>7</v>
      </c>
      <c r="I13" s="148" t="s">
        <v>19</v>
      </c>
      <c r="J13" s="144"/>
      <c r="K13" s="149" t="s">
        <v>18</v>
      </c>
      <c r="L13" s="177" t="s">
        <v>12</v>
      </c>
      <c r="M13" s="173" t="s">
        <v>8</v>
      </c>
      <c r="N13" s="154" t="s">
        <v>20</v>
      </c>
      <c r="O13" s="154"/>
      <c r="P13" s="155" t="s">
        <v>53</v>
      </c>
      <c r="Q13" s="181" t="s">
        <v>11</v>
      </c>
    </row>
    <row r="14" spans="1:18" ht="23.5" customHeight="1" x14ac:dyDescent="0.4">
      <c r="A14" s="47">
        <v>5</v>
      </c>
      <c r="B14" s="41" t="s">
        <v>71</v>
      </c>
      <c r="C14" s="163" t="s">
        <v>6</v>
      </c>
      <c r="D14" s="138" t="s">
        <v>21</v>
      </c>
      <c r="E14" s="138"/>
      <c r="F14" s="138" t="s">
        <v>19</v>
      </c>
      <c r="G14" s="177" t="s">
        <v>14</v>
      </c>
      <c r="H14" s="167" t="s">
        <v>7</v>
      </c>
      <c r="I14" s="144" t="s">
        <v>20</v>
      </c>
      <c r="J14" s="144"/>
      <c r="K14" s="149" t="s">
        <v>53</v>
      </c>
      <c r="L14" s="177" t="s">
        <v>11</v>
      </c>
      <c r="M14" s="173" t="s">
        <v>8</v>
      </c>
      <c r="N14" s="154" t="s">
        <v>21</v>
      </c>
      <c r="O14" s="154"/>
      <c r="P14" s="154" t="s">
        <v>19</v>
      </c>
      <c r="Q14" s="181" t="s">
        <v>60</v>
      </c>
    </row>
    <row r="15" spans="1:18" ht="23.5" customHeight="1" thickBot="1" x14ac:dyDescent="0.45">
      <c r="A15" s="18">
        <v>6</v>
      </c>
      <c r="B15" s="19" t="s">
        <v>72</v>
      </c>
      <c r="C15" s="162" t="s">
        <v>6</v>
      </c>
      <c r="D15" s="137" t="s">
        <v>18</v>
      </c>
      <c r="E15" s="137"/>
      <c r="F15" s="140" t="s">
        <v>20</v>
      </c>
      <c r="G15" s="176" t="s">
        <v>13</v>
      </c>
      <c r="H15" s="166" t="s">
        <v>7</v>
      </c>
      <c r="I15" s="145" t="s">
        <v>21</v>
      </c>
      <c r="J15" s="146"/>
      <c r="K15" s="147" t="s">
        <v>19</v>
      </c>
      <c r="L15" s="176" t="s">
        <v>60</v>
      </c>
      <c r="M15" s="172" t="s">
        <v>8</v>
      </c>
      <c r="N15" s="153" t="s">
        <v>18</v>
      </c>
      <c r="O15" s="153"/>
      <c r="P15" s="156" t="s">
        <v>20</v>
      </c>
      <c r="Q15" s="180" t="s">
        <v>12</v>
      </c>
    </row>
    <row r="16" spans="1:18" ht="23.5" customHeight="1" x14ac:dyDescent="0.4">
      <c r="A16" s="47">
        <v>7</v>
      </c>
      <c r="B16" s="41" t="s">
        <v>73</v>
      </c>
      <c r="C16" s="163" t="s">
        <v>6</v>
      </c>
      <c r="D16" s="138" t="s">
        <v>53</v>
      </c>
      <c r="E16" s="138"/>
      <c r="F16" s="138" t="s">
        <v>21</v>
      </c>
      <c r="G16" s="177" t="s">
        <v>14</v>
      </c>
      <c r="H16" s="167" t="s">
        <v>7</v>
      </c>
      <c r="I16" s="148" t="s">
        <v>18</v>
      </c>
      <c r="J16" s="144"/>
      <c r="K16" s="149" t="s">
        <v>20</v>
      </c>
      <c r="L16" s="177" t="s">
        <v>13</v>
      </c>
      <c r="M16" s="173" t="s">
        <v>8</v>
      </c>
      <c r="N16" s="154" t="s">
        <v>53</v>
      </c>
      <c r="O16" s="154"/>
      <c r="P16" s="154" t="s">
        <v>21</v>
      </c>
      <c r="Q16" s="181" t="s">
        <v>11</v>
      </c>
    </row>
    <row r="17" spans="1:17" ht="23.5" customHeight="1" x14ac:dyDescent="0.4">
      <c r="A17" s="16">
        <v>8</v>
      </c>
      <c r="B17" s="12" t="s">
        <v>74</v>
      </c>
      <c r="C17" s="161" t="s">
        <v>6</v>
      </c>
      <c r="D17" s="135" t="s">
        <v>19</v>
      </c>
      <c r="E17" s="135"/>
      <c r="F17" s="136" t="s">
        <v>20</v>
      </c>
      <c r="G17" s="175" t="s">
        <v>12</v>
      </c>
      <c r="H17" s="165" t="s">
        <v>7</v>
      </c>
      <c r="I17" s="144" t="s">
        <v>53</v>
      </c>
      <c r="J17" s="144"/>
      <c r="K17" s="144" t="s">
        <v>21</v>
      </c>
      <c r="L17" s="175" t="s">
        <v>11</v>
      </c>
      <c r="M17" s="171" t="s">
        <v>8</v>
      </c>
      <c r="N17" s="151" t="s">
        <v>19</v>
      </c>
      <c r="O17" s="151"/>
      <c r="P17" s="152" t="s">
        <v>20</v>
      </c>
      <c r="Q17" s="179" t="s">
        <v>60</v>
      </c>
    </row>
    <row r="18" spans="1:17" ht="23.5" customHeight="1" thickBot="1" x14ac:dyDescent="0.45">
      <c r="A18" s="48">
        <v>9</v>
      </c>
      <c r="B18" s="49" t="s">
        <v>75</v>
      </c>
      <c r="C18" s="162" t="s">
        <v>6</v>
      </c>
      <c r="D18" s="137" t="s">
        <v>21</v>
      </c>
      <c r="E18" s="137"/>
      <c r="F18" s="140" t="s">
        <v>18</v>
      </c>
      <c r="G18" s="176" t="s">
        <v>14</v>
      </c>
      <c r="H18" s="166" t="s">
        <v>7</v>
      </c>
      <c r="I18" s="145" t="s">
        <v>19</v>
      </c>
      <c r="J18" s="146"/>
      <c r="K18" s="147" t="s">
        <v>20</v>
      </c>
      <c r="L18" s="176" t="s">
        <v>60</v>
      </c>
      <c r="M18" s="172" t="s">
        <v>8</v>
      </c>
      <c r="N18" s="153" t="s">
        <v>21</v>
      </c>
      <c r="O18" s="153"/>
      <c r="P18" s="156" t="s">
        <v>18</v>
      </c>
      <c r="Q18" s="180" t="s">
        <v>13</v>
      </c>
    </row>
    <row r="19" spans="1:17" ht="23.5" customHeight="1" x14ac:dyDescent="0.4">
      <c r="A19" s="27">
        <v>10</v>
      </c>
      <c r="B19" s="14" t="s">
        <v>76</v>
      </c>
      <c r="C19" s="163" t="s">
        <v>6</v>
      </c>
      <c r="D19" s="138" t="s">
        <v>53</v>
      </c>
      <c r="E19" s="138"/>
      <c r="F19" s="139" t="s">
        <v>19</v>
      </c>
      <c r="G19" s="177" t="s">
        <v>12</v>
      </c>
      <c r="H19" s="168" t="s">
        <v>7</v>
      </c>
      <c r="I19" s="148" t="s">
        <v>21</v>
      </c>
      <c r="J19" s="144"/>
      <c r="K19" s="149" t="s">
        <v>18</v>
      </c>
      <c r="L19" s="177" t="s">
        <v>14</v>
      </c>
      <c r="M19" s="173" t="s">
        <v>8</v>
      </c>
      <c r="N19" s="154" t="s">
        <v>53</v>
      </c>
      <c r="O19" s="154"/>
      <c r="P19" s="155" t="s">
        <v>19</v>
      </c>
      <c r="Q19" s="181" t="s">
        <v>11</v>
      </c>
    </row>
    <row r="20" spans="1:17" ht="23.5" customHeight="1" x14ac:dyDescent="0.4">
      <c r="A20" s="39">
        <v>11</v>
      </c>
      <c r="B20" s="35" t="s">
        <v>77</v>
      </c>
      <c r="C20" s="161" t="s">
        <v>6</v>
      </c>
      <c r="D20" s="135"/>
      <c r="E20" s="135"/>
      <c r="F20" s="136"/>
      <c r="G20" s="175"/>
      <c r="H20" s="169" t="s">
        <v>7</v>
      </c>
      <c r="I20" s="144" t="s">
        <v>53</v>
      </c>
      <c r="J20" s="144"/>
      <c r="K20" s="149" t="s">
        <v>19</v>
      </c>
      <c r="L20" s="175" t="s">
        <v>14</v>
      </c>
      <c r="M20" s="171" t="s">
        <v>8</v>
      </c>
      <c r="N20" s="157"/>
      <c r="O20" s="158"/>
      <c r="P20" s="159"/>
      <c r="Q20" s="179"/>
    </row>
    <row r="21" spans="1:17" ht="23.5" customHeight="1" thickBot="1" x14ac:dyDescent="0.45">
      <c r="A21" s="23">
        <v>12</v>
      </c>
      <c r="B21" s="19"/>
      <c r="C21" s="89"/>
      <c r="D21" s="65"/>
      <c r="E21" s="28"/>
      <c r="F21" s="29"/>
      <c r="G21" s="20"/>
      <c r="H21" s="92"/>
      <c r="I21" s="66"/>
      <c r="J21" s="67"/>
      <c r="K21" s="68"/>
      <c r="L21" s="20"/>
      <c r="M21" s="89"/>
      <c r="N21" s="66"/>
      <c r="O21" s="67"/>
      <c r="P21" s="68"/>
      <c r="Q21" s="21"/>
    </row>
    <row r="22" spans="1:17" ht="23.5" customHeight="1" x14ac:dyDescent="0.4">
      <c r="A22" s="40">
        <v>13</v>
      </c>
      <c r="B22" s="41" t="s">
        <v>29</v>
      </c>
      <c r="C22" s="101"/>
      <c r="D22" s="56" t="s">
        <v>23</v>
      </c>
      <c r="E22" s="56"/>
      <c r="F22" s="56"/>
      <c r="G22" s="42"/>
      <c r="H22" s="93"/>
      <c r="I22" s="69"/>
      <c r="J22" s="69"/>
      <c r="K22" s="69"/>
      <c r="L22" s="70"/>
      <c r="M22" s="88"/>
      <c r="N22" s="69"/>
      <c r="O22" s="69"/>
      <c r="P22" s="71"/>
      <c r="Q22" s="43"/>
    </row>
    <row r="23" spans="1:17" ht="23.5" customHeight="1" x14ac:dyDescent="0.4">
      <c r="A23" s="22">
        <v>14</v>
      </c>
      <c r="B23" s="14" t="s">
        <v>24</v>
      </c>
      <c r="C23" s="98"/>
      <c r="D23" s="54" t="s">
        <v>25</v>
      </c>
      <c r="E23" s="54"/>
      <c r="F23" s="32"/>
      <c r="G23" s="1"/>
      <c r="H23" s="94"/>
      <c r="I23" s="72"/>
      <c r="J23" s="72"/>
      <c r="K23" s="73"/>
      <c r="L23" s="1"/>
      <c r="M23" s="85"/>
      <c r="N23" s="72"/>
      <c r="O23" s="72"/>
      <c r="P23" s="73"/>
      <c r="Q23" s="17"/>
    </row>
    <row r="24" spans="1:17" ht="23.5" customHeight="1" thickBot="1" x14ac:dyDescent="0.45">
      <c r="A24" s="52">
        <v>15</v>
      </c>
      <c r="B24" s="49">
        <v>0.5</v>
      </c>
      <c r="C24" s="99"/>
      <c r="D24" s="53" t="s">
        <v>22</v>
      </c>
      <c r="E24" s="53"/>
      <c r="F24" s="58"/>
      <c r="G24" s="50"/>
      <c r="H24" s="95"/>
      <c r="I24" s="75"/>
      <c r="J24" s="76"/>
      <c r="K24" s="77"/>
      <c r="L24" s="50"/>
      <c r="M24" s="86"/>
      <c r="N24" s="76"/>
      <c r="O24" s="76"/>
      <c r="P24" s="77"/>
      <c r="Q24" s="51"/>
    </row>
    <row r="25" spans="1:17" ht="23.5" customHeight="1" x14ac:dyDescent="0.4">
      <c r="A25" s="27">
        <v>16</v>
      </c>
      <c r="B25" s="14"/>
      <c r="C25" s="100"/>
      <c r="D25" s="54"/>
      <c r="E25" s="54"/>
      <c r="F25" s="54"/>
      <c r="G25" s="15"/>
      <c r="H25" s="91"/>
      <c r="I25" s="60"/>
      <c r="J25" s="60"/>
      <c r="K25" s="60"/>
      <c r="L25" s="15"/>
      <c r="M25" s="96"/>
      <c r="N25" s="60"/>
      <c r="O25" s="60"/>
      <c r="P25" s="61"/>
      <c r="Q25" s="26"/>
    </row>
    <row r="26" spans="1:17" ht="23.5" customHeight="1" x14ac:dyDescent="0.4">
      <c r="A26" s="40">
        <v>17</v>
      </c>
      <c r="B26" s="41"/>
      <c r="C26" s="101"/>
      <c r="D26" s="56"/>
      <c r="E26" s="56"/>
      <c r="F26" s="57"/>
      <c r="G26" s="42"/>
      <c r="H26" s="88"/>
      <c r="I26" s="78"/>
      <c r="J26" s="56"/>
      <c r="K26" s="57"/>
      <c r="L26" s="42"/>
      <c r="M26" s="88"/>
      <c r="N26" s="56"/>
      <c r="O26" s="56"/>
      <c r="P26" s="56"/>
      <c r="Q26" s="43"/>
    </row>
    <row r="27" spans="1:17" ht="23.5" customHeight="1" x14ac:dyDescent="0.4">
      <c r="A27" s="22">
        <v>18</v>
      </c>
      <c r="B27" s="12"/>
      <c r="C27" s="98"/>
      <c r="D27" s="129"/>
      <c r="E27" s="31"/>
      <c r="F27" s="73"/>
      <c r="G27" s="1"/>
      <c r="H27" s="85"/>
      <c r="I27" s="72"/>
      <c r="J27" s="31"/>
      <c r="K27" s="73"/>
      <c r="L27" s="1"/>
      <c r="M27" s="85"/>
      <c r="N27" s="72"/>
      <c r="O27" s="31"/>
      <c r="P27" s="73"/>
      <c r="Q27" s="17"/>
    </row>
    <row r="28" spans="1:17" ht="20" x14ac:dyDescent="0.4">
      <c r="A28" s="44">
        <v>19</v>
      </c>
      <c r="B28" s="45"/>
      <c r="C28" s="101"/>
      <c r="D28" s="56"/>
      <c r="E28" s="56"/>
      <c r="F28" s="56"/>
      <c r="G28" s="36"/>
      <c r="H28" s="90"/>
      <c r="I28" s="63"/>
      <c r="J28" s="62"/>
      <c r="K28" s="64"/>
      <c r="L28" s="36"/>
      <c r="M28" s="103"/>
      <c r="N28" s="80"/>
      <c r="O28" s="81"/>
      <c r="P28" s="80"/>
      <c r="Q28" s="37"/>
    </row>
    <row r="29" spans="1:17" ht="20.5" thickBot="1" x14ac:dyDescent="0.45">
      <c r="A29" s="23">
        <v>20</v>
      </c>
      <c r="B29" s="19"/>
      <c r="C29" s="102"/>
      <c r="D29" s="28"/>
      <c r="E29" s="28"/>
      <c r="F29" s="29"/>
      <c r="G29" s="20"/>
      <c r="H29" s="97"/>
      <c r="I29" s="83"/>
      <c r="J29" s="83"/>
      <c r="K29" s="84"/>
      <c r="L29" s="20"/>
      <c r="M29" s="89"/>
      <c r="N29" s="28"/>
      <c r="O29" s="28"/>
      <c r="P29" s="28"/>
      <c r="Q29" s="21"/>
    </row>
  </sheetData>
  <mergeCells count="15">
    <mergeCell ref="A1:R1"/>
    <mergeCell ref="A2:A9"/>
    <mergeCell ref="B2:B9"/>
    <mergeCell ref="C2:G3"/>
    <mergeCell ref="H2:L3"/>
    <mergeCell ref="M2:Q3"/>
    <mergeCell ref="C4:C9"/>
    <mergeCell ref="G4:G9"/>
    <mergeCell ref="H4:H9"/>
    <mergeCell ref="L4:L9"/>
    <mergeCell ref="D6:F6"/>
    <mergeCell ref="I6:K6"/>
    <mergeCell ref="N6:P6"/>
    <mergeCell ref="M4:M9"/>
    <mergeCell ref="Q4:Q9"/>
  </mergeCells>
  <printOptions horizontalCentered="1" verticalCentered="1"/>
  <pageMargins left="0.19685039370078741" right="0.62992125984251968" top="0.19685039370078741" bottom="0.19685039370078741" header="0.31496062992125984" footer="0.31496062992125984"/>
  <pageSetup paperSize="9" scale="98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47"/>
  <sheetViews>
    <sheetView topLeftCell="A30" workbookViewId="0">
      <selection activeCell="B46" sqref="B46"/>
    </sheetView>
  </sheetViews>
  <sheetFormatPr baseColWidth="10" defaultRowHeight="12.5" x14ac:dyDescent="0.25"/>
  <cols>
    <col min="1" max="1" width="7.26953125" customWidth="1"/>
    <col min="2" max="3" width="25.7265625" customWidth="1"/>
    <col min="4" max="4" width="8.453125" customWidth="1"/>
    <col min="5" max="5" width="5.81640625" customWidth="1"/>
    <col min="6" max="8" width="5.7265625" customWidth="1"/>
  </cols>
  <sheetData>
    <row r="1" spans="1:8" ht="23" x14ac:dyDescent="0.5">
      <c r="A1" s="240" t="s">
        <v>57</v>
      </c>
      <c r="B1" s="241"/>
      <c r="C1" s="241"/>
      <c r="D1" s="241"/>
      <c r="E1" s="241"/>
      <c r="F1" s="241"/>
      <c r="G1" s="241"/>
      <c r="H1" s="241"/>
    </row>
    <row r="2" spans="1:8" ht="23" x14ac:dyDescent="0.5">
      <c r="A2" s="240" t="s">
        <v>58</v>
      </c>
      <c r="B2" s="241"/>
      <c r="C2" s="241"/>
      <c r="D2" s="241"/>
      <c r="E2" s="241"/>
      <c r="F2" s="241"/>
      <c r="G2" s="241"/>
      <c r="H2" s="241"/>
    </row>
    <row r="3" spans="1:8" ht="23" x14ac:dyDescent="0.5">
      <c r="A3" s="104"/>
      <c r="B3" s="105"/>
      <c r="C3" s="105"/>
      <c r="D3" s="105"/>
      <c r="E3" s="106"/>
      <c r="F3" s="106"/>
      <c r="G3" s="106"/>
      <c r="H3" s="106"/>
    </row>
    <row r="4" spans="1:8" ht="23" x14ac:dyDescent="0.5">
      <c r="A4" s="104"/>
      <c r="B4" s="107" t="s">
        <v>30</v>
      </c>
      <c r="C4" s="105"/>
      <c r="D4" s="105"/>
      <c r="E4" s="106"/>
      <c r="F4" s="106"/>
      <c r="G4" s="106"/>
      <c r="H4" s="106"/>
    </row>
    <row r="5" spans="1:8" ht="17.5" x14ac:dyDescent="0.35">
      <c r="A5" s="108" t="s">
        <v>31</v>
      </c>
      <c r="B5" s="109" t="s">
        <v>18</v>
      </c>
      <c r="C5" s="110"/>
      <c r="D5" s="110"/>
      <c r="E5" s="111"/>
      <c r="F5" s="111"/>
      <c r="G5" s="111"/>
      <c r="H5" s="110"/>
    </row>
    <row r="6" spans="1:8" ht="17.5" x14ac:dyDescent="0.35">
      <c r="A6" s="108" t="s">
        <v>32</v>
      </c>
      <c r="B6" s="109" t="s">
        <v>53</v>
      </c>
      <c r="C6" s="110"/>
      <c r="D6" s="110"/>
      <c r="E6" s="111"/>
      <c r="F6" s="111"/>
      <c r="G6" s="111"/>
      <c r="H6" s="110"/>
    </row>
    <row r="7" spans="1:8" ht="17.5" x14ac:dyDescent="0.35">
      <c r="A7" s="108" t="s">
        <v>33</v>
      </c>
      <c r="B7" s="109" t="s">
        <v>20</v>
      </c>
      <c r="C7" s="110"/>
      <c r="D7" s="110"/>
      <c r="E7" s="111"/>
      <c r="F7" s="111"/>
      <c r="G7" s="111"/>
      <c r="H7" s="110"/>
    </row>
    <row r="8" spans="1:8" ht="17.5" x14ac:dyDescent="0.35">
      <c r="A8" s="108" t="s">
        <v>34</v>
      </c>
      <c r="B8" s="109" t="s">
        <v>21</v>
      </c>
      <c r="C8" s="110"/>
      <c r="D8" s="110"/>
      <c r="E8" s="111"/>
      <c r="F8" s="111"/>
      <c r="G8" s="111"/>
      <c r="H8" s="110"/>
    </row>
    <row r="9" spans="1:8" ht="17.5" x14ac:dyDescent="0.35">
      <c r="A9" s="108" t="s">
        <v>35</v>
      </c>
      <c r="B9" s="109" t="s">
        <v>19</v>
      </c>
      <c r="C9" s="110"/>
      <c r="D9" s="110"/>
      <c r="E9" s="111"/>
      <c r="F9" s="111"/>
      <c r="G9" s="111"/>
      <c r="H9" s="111"/>
    </row>
    <row r="10" spans="1:8" ht="18" x14ac:dyDescent="0.4">
      <c r="A10" s="112"/>
      <c r="B10" s="113" t="s">
        <v>36</v>
      </c>
      <c r="C10" s="114"/>
      <c r="D10" s="114" t="s">
        <v>78</v>
      </c>
      <c r="E10" s="115" t="s">
        <v>37</v>
      </c>
      <c r="F10" s="115"/>
      <c r="G10" s="115" t="s">
        <v>38</v>
      </c>
      <c r="H10" s="115"/>
    </row>
    <row r="11" spans="1:8" ht="15.5" x14ac:dyDescent="0.35">
      <c r="A11" s="116" t="s">
        <v>39</v>
      </c>
      <c r="B11" s="114" t="str">
        <f>B5</f>
        <v>Annaberg</v>
      </c>
      <c r="C11" s="114" t="str">
        <f>B6</f>
        <v>Marienberg</v>
      </c>
      <c r="D11" s="114">
        <v>1</v>
      </c>
      <c r="E11" s="117">
        <v>3</v>
      </c>
      <c r="F11" s="117"/>
      <c r="G11" s="117">
        <v>4</v>
      </c>
      <c r="H11" s="117">
        <v>2</v>
      </c>
    </row>
    <row r="12" spans="1:8" ht="15.5" x14ac:dyDescent="0.35">
      <c r="A12" s="116"/>
      <c r="B12" s="114"/>
      <c r="C12" s="114"/>
      <c r="D12" s="114"/>
      <c r="E12" s="117"/>
      <c r="F12" s="117"/>
      <c r="G12" s="117"/>
      <c r="H12" s="117"/>
    </row>
    <row r="13" spans="1:8" ht="15.5" x14ac:dyDescent="0.35">
      <c r="A13" s="116"/>
      <c r="B13" s="114"/>
      <c r="C13" s="114"/>
      <c r="D13" s="114"/>
      <c r="E13" s="117"/>
      <c r="F13" s="117"/>
      <c r="G13" s="117"/>
      <c r="H13" s="117"/>
    </row>
    <row r="14" spans="1:8" ht="15.5" x14ac:dyDescent="0.35">
      <c r="A14" s="116" t="s">
        <v>40</v>
      </c>
      <c r="B14" s="114" t="str">
        <f>B7</f>
        <v>Flöha</v>
      </c>
      <c r="C14" s="114" t="str">
        <f>B8</f>
        <v>Aue</v>
      </c>
      <c r="D14" s="114">
        <v>2</v>
      </c>
      <c r="E14" s="117">
        <v>3</v>
      </c>
      <c r="F14" s="117"/>
      <c r="G14" s="117">
        <v>3</v>
      </c>
      <c r="H14" s="117">
        <v>1</v>
      </c>
    </row>
    <row r="15" spans="1:8" ht="15.5" x14ac:dyDescent="0.35">
      <c r="A15" s="116"/>
      <c r="B15" s="114"/>
      <c r="C15" s="114"/>
      <c r="D15" s="114"/>
      <c r="E15" s="117"/>
      <c r="F15" s="117"/>
      <c r="G15" s="117"/>
      <c r="H15" s="117"/>
    </row>
    <row r="16" spans="1:8" ht="15.5" x14ac:dyDescent="0.35">
      <c r="A16" s="116"/>
      <c r="B16" s="114"/>
      <c r="C16" s="114"/>
      <c r="D16" s="114"/>
      <c r="E16" s="117"/>
      <c r="F16" s="117"/>
      <c r="G16" s="117"/>
      <c r="H16" s="117"/>
    </row>
    <row r="17" spans="1:8" ht="15.5" x14ac:dyDescent="0.35">
      <c r="A17" s="116" t="s">
        <v>41</v>
      </c>
      <c r="B17" s="114" t="str">
        <f>B9</f>
        <v>Freiberg</v>
      </c>
      <c r="C17" s="114" t="str">
        <f>B5</f>
        <v>Annaberg</v>
      </c>
      <c r="D17" s="114">
        <v>3</v>
      </c>
      <c r="E17" s="117"/>
      <c r="F17" s="117">
        <v>3</v>
      </c>
      <c r="G17" s="117">
        <v>0</v>
      </c>
      <c r="H17" s="117">
        <v>1</v>
      </c>
    </row>
    <row r="18" spans="1:8" ht="15.5" x14ac:dyDescent="0.35">
      <c r="A18" s="116"/>
      <c r="B18" s="114"/>
      <c r="C18" s="114"/>
      <c r="D18" s="114"/>
      <c r="E18" s="117"/>
      <c r="F18" s="117"/>
      <c r="G18" s="117"/>
      <c r="H18" s="117"/>
    </row>
    <row r="19" spans="1:8" ht="15.5" x14ac:dyDescent="0.35">
      <c r="A19" s="116"/>
      <c r="B19" s="114"/>
      <c r="C19" s="114"/>
      <c r="D19" s="114"/>
      <c r="E19" s="117"/>
      <c r="F19" s="117"/>
      <c r="G19" s="117"/>
      <c r="H19" s="117"/>
    </row>
    <row r="20" spans="1:8" ht="15.5" x14ac:dyDescent="0.35">
      <c r="A20" s="116" t="s">
        <v>42</v>
      </c>
      <c r="B20" s="114" t="str">
        <f>B7</f>
        <v>Flöha</v>
      </c>
      <c r="C20" s="114" t="str">
        <f>B6</f>
        <v>Marienberg</v>
      </c>
      <c r="D20" s="114">
        <v>4</v>
      </c>
      <c r="E20" s="117">
        <v>1</v>
      </c>
      <c r="F20" s="117">
        <v>1</v>
      </c>
      <c r="G20" s="117">
        <v>0</v>
      </c>
      <c r="H20" s="117">
        <v>0</v>
      </c>
    </row>
    <row r="21" spans="1:8" ht="15.5" x14ac:dyDescent="0.35">
      <c r="A21" s="116"/>
      <c r="B21" s="114"/>
      <c r="C21" s="114"/>
      <c r="D21" s="114"/>
      <c r="E21" s="117"/>
      <c r="F21" s="117"/>
      <c r="G21" s="117"/>
      <c r="H21" s="117"/>
    </row>
    <row r="22" spans="1:8" ht="15.5" x14ac:dyDescent="0.35">
      <c r="A22" s="116"/>
      <c r="B22" s="114"/>
      <c r="C22" s="114"/>
      <c r="D22" s="114"/>
      <c r="E22" s="117"/>
      <c r="F22" s="117"/>
      <c r="G22" s="117"/>
      <c r="H22" s="117"/>
    </row>
    <row r="23" spans="1:8" ht="15.5" x14ac:dyDescent="0.35">
      <c r="A23" s="116" t="s">
        <v>43</v>
      </c>
      <c r="B23" s="114" t="str">
        <f>B8</f>
        <v>Aue</v>
      </c>
      <c r="C23" s="114" t="str">
        <f>B9</f>
        <v>Freiberg</v>
      </c>
      <c r="D23" s="114">
        <v>5</v>
      </c>
      <c r="E23" s="117"/>
      <c r="F23" s="117">
        <v>3</v>
      </c>
      <c r="G23" s="117">
        <v>1</v>
      </c>
      <c r="H23" s="117">
        <v>3</v>
      </c>
    </row>
    <row r="24" spans="1:8" ht="15.5" x14ac:dyDescent="0.35">
      <c r="A24" s="116"/>
      <c r="B24" s="114"/>
      <c r="C24" s="114"/>
      <c r="D24" s="114"/>
      <c r="E24" s="117"/>
      <c r="F24" s="117"/>
      <c r="G24" s="117"/>
      <c r="H24" s="117"/>
    </row>
    <row r="25" spans="1:8" ht="15.5" x14ac:dyDescent="0.35">
      <c r="A25" s="116"/>
      <c r="B25" s="114"/>
      <c r="C25" s="114"/>
      <c r="D25" s="114"/>
      <c r="E25" s="117"/>
      <c r="F25" s="117"/>
      <c r="G25" s="117"/>
      <c r="H25" s="117"/>
    </row>
    <row r="26" spans="1:8" ht="15.5" x14ac:dyDescent="0.35">
      <c r="A26" s="116" t="s">
        <v>44</v>
      </c>
      <c r="B26" s="114" t="str">
        <f>B5</f>
        <v>Annaberg</v>
      </c>
      <c r="C26" s="114" t="str">
        <f>B7</f>
        <v>Flöha</v>
      </c>
      <c r="D26" s="114">
        <v>6</v>
      </c>
      <c r="E26" s="117">
        <v>1</v>
      </c>
      <c r="F26" s="117">
        <v>1</v>
      </c>
      <c r="G26" s="117">
        <v>2</v>
      </c>
      <c r="H26" s="117">
        <v>2</v>
      </c>
    </row>
    <row r="27" spans="1:8" ht="15.5" x14ac:dyDescent="0.35">
      <c r="A27" s="112"/>
      <c r="B27" s="114"/>
      <c r="C27" s="114"/>
      <c r="D27" s="114"/>
      <c r="E27" s="117"/>
      <c r="F27" s="117"/>
      <c r="G27" s="117"/>
      <c r="H27" s="117"/>
    </row>
    <row r="28" spans="1:8" ht="15.5" x14ac:dyDescent="0.35">
      <c r="A28" s="112"/>
      <c r="B28" s="114"/>
      <c r="C28" s="114"/>
      <c r="D28" s="114"/>
      <c r="E28" s="117"/>
      <c r="F28" s="117"/>
      <c r="G28" s="117"/>
      <c r="H28" s="117"/>
    </row>
    <row r="29" spans="1:8" ht="15.5" x14ac:dyDescent="0.35">
      <c r="A29" s="116" t="s">
        <v>45</v>
      </c>
      <c r="B29" s="114" t="str">
        <f>B6</f>
        <v>Marienberg</v>
      </c>
      <c r="C29" s="114" t="str">
        <f>B8</f>
        <v>Aue</v>
      </c>
      <c r="D29" s="114">
        <v>7</v>
      </c>
      <c r="E29" s="117">
        <v>3</v>
      </c>
      <c r="F29" s="117"/>
      <c r="G29" s="117">
        <v>2</v>
      </c>
      <c r="H29" s="117">
        <v>0</v>
      </c>
    </row>
    <row r="30" spans="1:8" ht="15.5" x14ac:dyDescent="0.35">
      <c r="A30" s="116"/>
      <c r="B30" s="114"/>
      <c r="C30" s="114"/>
      <c r="D30" s="114"/>
      <c r="E30" s="117"/>
      <c r="F30" s="117"/>
      <c r="G30" s="117"/>
      <c r="H30" s="117"/>
    </row>
    <row r="31" spans="1:8" ht="15.5" x14ac:dyDescent="0.35">
      <c r="A31" s="116"/>
      <c r="B31" s="114"/>
      <c r="C31" s="114"/>
      <c r="D31" s="114"/>
      <c r="E31" s="117"/>
      <c r="F31" s="117"/>
      <c r="G31" s="117"/>
      <c r="H31" s="117"/>
    </row>
    <row r="32" spans="1:8" ht="15.5" x14ac:dyDescent="0.35">
      <c r="A32" s="116" t="s">
        <v>46</v>
      </c>
      <c r="B32" s="114" t="str">
        <f>B9</f>
        <v>Freiberg</v>
      </c>
      <c r="C32" s="114" t="str">
        <f>B7</f>
        <v>Flöha</v>
      </c>
      <c r="D32" s="114">
        <v>8</v>
      </c>
      <c r="E32" s="117"/>
      <c r="F32" s="117">
        <v>3</v>
      </c>
      <c r="G32" s="117">
        <v>0</v>
      </c>
      <c r="H32" s="117">
        <v>1</v>
      </c>
    </row>
    <row r="33" spans="1:8" ht="15.5" x14ac:dyDescent="0.35">
      <c r="A33" s="116"/>
      <c r="B33" s="114"/>
      <c r="C33" s="114"/>
      <c r="D33" s="114"/>
      <c r="E33" s="117"/>
      <c r="F33" s="117"/>
      <c r="G33" s="117"/>
      <c r="H33" s="117"/>
    </row>
    <row r="34" spans="1:8" ht="15.5" x14ac:dyDescent="0.35">
      <c r="A34" s="116"/>
      <c r="B34" s="114"/>
      <c r="C34" s="114"/>
      <c r="D34" s="114"/>
      <c r="E34" s="117"/>
      <c r="F34" s="117"/>
      <c r="G34" s="117"/>
      <c r="H34" s="117"/>
    </row>
    <row r="35" spans="1:8" ht="15.5" x14ac:dyDescent="0.35">
      <c r="A35" s="116" t="s">
        <v>47</v>
      </c>
      <c r="B35" s="114" t="str">
        <f>B8</f>
        <v>Aue</v>
      </c>
      <c r="C35" s="114" t="str">
        <f>B5</f>
        <v>Annaberg</v>
      </c>
      <c r="D35" s="114">
        <v>9</v>
      </c>
      <c r="E35" s="117"/>
      <c r="F35" s="117">
        <v>3</v>
      </c>
      <c r="G35" s="117">
        <v>0</v>
      </c>
      <c r="H35" s="117">
        <v>5</v>
      </c>
    </row>
    <row r="36" spans="1:8" ht="15.5" x14ac:dyDescent="0.35">
      <c r="A36" s="116"/>
      <c r="B36" s="114"/>
      <c r="C36" s="114"/>
      <c r="D36" s="114"/>
      <c r="E36" s="117"/>
      <c r="F36" s="117"/>
      <c r="G36" s="117"/>
      <c r="H36" s="117"/>
    </row>
    <row r="37" spans="1:8" ht="15.5" x14ac:dyDescent="0.35">
      <c r="A37" s="116"/>
      <c r="B37" s="114"/>
      <c r="C37" s="114"/>
      <c r="D37" s="114"/>
      <c r="E37" s="117"/>
      <c r="F37" s="117"/>
      <c r="G37" s="117"/>
      <c r="H37" s="117"/>
    </row>
    <row r="38" spans="1:8" ht="15.5" x14ac:dyDescent="0.35">
      <c r="A38" s="116" t="s">
        <v>48</v>
      </c>
      <c r="B38" s="114" t="str">
        <f>B6</f>
        <v>Marienberg</v>
      </c>
      <c r="C38" s="114" t="str">
        <f>B9</f>
        <v>Freiberg</v>
      </c>
      <c r="D38" s="114">
        <v>10</v>
      </c>
      <c r="E38" s="117">
        <v>3</v>
      </c>
      <c r="F38" s="117"/>
      <c r="G38" s="117">
        <v>2</v>
      </c>
      <c r="H38" s="117">
        <v>1</v>
      </c>
    </row>
    <row r="39" spans="1:8" ht="15.5" x14ac:dyDescent="0.35">
      <c r="A39" s="116"/>
      <c r="B39" s="114"/>
      <c r="C39" s="114"/>
      <c r="D39" s="114"/>
      <c r="E39" s="117"/>
      <c r="F39" s="117"/>
      <c r="G39" s="117"/>
      <c r="H39" s="117"/>
    </row>
    <row r="40" spans="1:8" ht="15.5" x14ac:dyDescent="0.35">
      <c r="A40" s="116"/>
      <c r="B40" s="114"/>
      <c r="C40" s="114"/>
      <c r="D40" s="114"/>
      <c r="E40" s="117"/>
      <c r="F40" s="117"/>
      <c r="G40" s="117"/>
      <c r="H40" s="117"/>
    </row>
    <row r="41" spans="1:8" ht="18" x14ac:dyDescent="0.4">
      <c r="A41" s="118"/>
      <c r="B41" s="107" t="s">
        <v>49</v>
      </c>
      <c r="C41" s="111"/>
      <c r="D41" s="111"/>
      <c r="E41" s="111"/>
      <c r="F41" s="111"/>
      <c r="G41" s="111"/>
      <c r="H41" s="111"/>
    </row>
    <row r="42" spans="1:8" ht="18" x14ac:dyDescent="0.4">
      <c r="A42" s="119" t="s">
        <v>50</v>
      </c>
      <c r="B42" s="119" t="s">
        <v>51</v>
      </c>
      <c r="C42" s="120" t="s">
        <v>52</v>
      </c>
      <c r="D42" s="121"/>
      <c r="E42" s="115" t="s">
        <v>37</v>
      </c>
      <c r="F42" s="115"/>
      <c r="G42" s="115" t="s">
        <v>38</v>
      </c>
      <c r="H42" s="115"/>
    </row>
    <row r="43" spans="1:8" ht="17.5" x14ac:dyDescent="0.35">
      <c r="A43" s="122">
        <v>1</v>
      </c>
      <c r="B43" s="121" t="str">
        <f>B5</f>
        <v>Annaberg</v>
      </c>
      <c r="C43" s="119">
        <f>G43-H43</f>
        <v>8</v>
      </c>
      <c r="D43" s="119"/>
      <c r="E43" s="121">
        <f>SUM(E11:E13,F17:F19,E26:E28,F35:F37)</f>
        <v>10</v>
      </c>
      <c r="F43" s="121">
        <f>SUM(F11:F13,E17:E19,F26:F28,E35:E37)</f>
        <v>1</v>
      </c>
      <c r="G43" s="121">
        <f>SUM(G11:G13,H17:H19,G26:G28,H35:H37)</f>
        <v>12</v>
      </c>
      <c r="H43" s="121">
        <f>SUM(H11:H13,G17:G19,H26:H28,G35:G37)</f>
        <v>4</v>
      </c>
    </row>
    <row r="44" spans="1:8" ht="17.5" x14ac:dyDescent="0.35">
      <c r="A44" s="122">
        <v>3</v>
      </c>
      <c r="B44" s="121" t="str">
        <f>B6</f>
        <v>Marienberg</v>
      </c>
      <c r="C44" s="119">
        <f>G44-H44</f>
        <v>1</v>
      </c>
      <c r="D44" s="119"/>
      <c r="E44" s="121">
        <f>SUM(F11:F13,F20:F22,E29:E31,E38:E40)</f>
        <v>7</v>
      </c>
      <c r="F44" s="121">
        <f>SUM(E11:E13,E20:E22,F29:F31,F38:F40)</f>
        <v>4</v>
      </c>
      <c r="G44" s="121">
        <f>SUM(H11:H13,H20:H22,G29:G31,G38:G40)</f>
        <v>6</v>
      </c>
      <c r="H44" s="121">
        <f>SUM(G11:G13,G20:G22,H29:H31,H38:H40)</f>
        <v>5</v>
      </c>
    </row>
    <row r="45" spans="1:8" ht="17.5" x14ac:dyDescent="0.35">
      <c r="A45" s="122">
        <v>2</v>
      </c>
      <c r="B45" s="121" t="str">
        <f>B7</f>
        <v>Flöha</v>
      </c>
      <c r="C45" s="119">
        <f>G45-H45</f>
        <v>3</v>
      </c>
      <c r="D45" s="119"/>
      <c r="E45" s="121">
        <f>SUM(E14:E16,E20:E22,F26:F28,F32:F34)</f>
        <v>8</v>
      </c>
      <c r="F45" s="121">
        <f>SUM(F14:F16,F20:F22,E26:E28,E32:E34)</f>
        <v>2</v>
      </c>
      <c r="G45" s="121">
        <f>SUM(G14:G16,G20:G22,H26:H28,H32:H34)</f>
        <v>6</v>
      </c>
      <c r="H45" s="121">
        <f>SUM(H14:H16,H20:H22,G26:G28,G32:G34)</f>
        <v>3</v>
      </c>
    </row>
    <row r="46" spans="1:8" ht="17.5" x14ac:dyDescent="0.35">
      <c r="A46" s="122">
        <v>5</v>
      </c>
      <c r="B46" s="121" t="str">
        <f>B8</f>
        <v>Aue</v>
      </c>
      <c r="C46" s="119">
        <f>G46-H46</f>
        <v>-11</v>
      </c>
      <c r="D46" s="119"/>
      <c r="E46" s="121">
        <f>SUM(F14:F16,F29:F31,E23:E25,E35:E37)</f>
        <v>0</v>
      </c>
      <c r="F46" s="121">
        <f>SUM(E14:E16,F23:F25,E29:E31,F35:F37)</f>
        <v>12</v>
      </c>
      <c r="G46" s="121">
        <f>SUM(H14:H16,G23:G25,H29:H31,G35:G37)</f>
        <v>2</v>
      </c>
      <c r="H46" s="121">
        <f>SUM(G14:G16,H23:H25,G29:G31,H35:H37)</f>
        <v>13</v>
      </c>
    </row>
    <row r="47" spans="1:8" ht="17.5" x14ac:dyDescent="0.35">
      <c r="A47" s="122">
        <v>4</v>
      </c>
      <c r="B47" s="121" t="str">
        <f>B9</f>
        <v>Freiberg</v>
      </c>
      <c r="C47" s="119">
        <f>G47-H47</f>
        <v>-1</v>
      </c>
      <c r="D47" s="119"/>
      <c r="E47" s="121">
        <f>SUM(E17:E19,F23:F25,E32:E34,F38:F40)</f>
        <v>3</v>
      </c>
      <c r="F47" s="121">
        <f>SUM(F17:F19,E23:E25,F32:F34,E38:E40)</f>
        <v>9</v>
      </c>
      <c r="G47" s="121">
        <f>SUM(G17:G19,H23:H25,G32:G34,H38:H40)</f>
        <v>4</v>
      </c>
      <c r="H47" s="121">
        <f>SUM(H17:H19,G23:G25,H32:H34,G38:G40)</f>
        <v>5</v>
      </c>
    </row>
  </sheetData>
  <mergeCells count="2">
    <mergeCell ref="A1:H1"/>
    <mergeCell ref="A2:H2"/>
  </mergeCells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47"/>
  <sheetViews>
    <sheetView topLeftCell="A35" workbookViewId="0">
      <selection activeCell="B46" sqref="B46"/>
    </sheetView>
  </sheetViews>
  <sheetFormatPr baseColWidth="10" defaultRowHeight="12.5" x14ac:dyDescent="0.25"/>
  <cols>
    <col min="1" max="1" width="7.26953125" customWidth="1"/>
    <col min="2" max="3" width="25.7265625" customWidth="1"/>
    <col min="4" max="4" width="8.453125" customWidth="1"/>
    <col min="5" max="5" width="5.81640625" customWidth="1"/>
    <col min="6" max="8" width="5.7265625" customWidth="1"/>
  </cols>
  <sheetData>
    <row r="1" spans="1:8" ht="23" x14ac:dyDescent="0.5">
      <c r="A1" s="242" t="s">
        <v>59</v>
      </c>
      <c r="B1" s="243"/>
      <c r="C1" s="243"/>
      <c r="D1" s="243"/>
      <c r="E1" s="243"/>
      <c r="F1" s="243"/>
      <c r="G1" s="243"/>
      <c r="H1" s="243"/>
    </row>
    <row r="2" spans="1:8" ht="23" x14ac:dyDescent="0.5">
      <c r="A2" s="242" t="s">
        <v>58</v>
      </c>
      <c r="B2" s="243"/>
      <c r="C2" s="243"/>
      <c r="D2" s="243"/>
      <c r="E2" s="243"/>
      <c r="F2" s="243"/>
      <c r="G2" s="243"/>
      <c r="H2" s="243"/>
    </row>
    <row r="3" spans="1:8" ht="23" x14ac:dyDescent="0.5">
      <c r="A3" s="104"/>
      <c r="B3" s="105"/>
      <c r="C3" s="105"/>
      <c r="D3" s="105"/>
      <c r="E3" s="106"/>
      <c r="F3" s="106"/>
      <c r="G3" s="106"/>
      <c r="H3" s="106"/>
    </row>
    <row r="4" spans="1:8" ht="23" x14ac:dyDescent="0.5">
      <c r="A4" s="104"/>
      <c r="B4" s="107" t="s">
        <v>30</v>
      </c>
      <c r="C4" s="105"/>
      <c r="D4" s="105"/>
      <c r="E4" s="106"/>
      <c r="F4" s="106"/>
      <c r="G4" s="106"/>
      <c r="H4" s="106"/>
    </row>
    <row r="5" spans="1:8" ht="17.5" x14ac:dyDescent="0.35">
      <c r="A5" s="108" t="s">
        <v>31</v>
      </c>
      <c r="B5" s="123" t="s">
        <v>18</v>
      </c>
      <c r="C5" s="110"/>
      <c r="D5" s="110"/>
      <c r="E5" s="111"/>
      <c r="F5" s="111"/>
      <c r="G5" s="111"/>
      <c r="H5" s="110"/>
    </row>
    <row r="6" spans="1:8" ht="17.5" x14ac:dyDescent="0.35">
      <c r="A6" s="108" t="s">
        <v>32</v>
      </c>
      <c r="B6" s="123" t="s">
        <v>53</v>
      </c>
      <c r="C6" s="110"/>
      <c r="D6" s="110"/>
      <c r="E6" s="111"/>
      <c r="F6" s="111"/>
      <c r="G6" s="111"/>
      <c r="H6" s="110"/>
    </row>
    <row r="7" spans="1:8" ht="17.5" x14ac:dyDescent="0.35">
      <c r="A7" s="108" t="s">
        <v>33</v>
      </c>
      <c r="B7" s="123" t="s">
        <v>20</v>
      </c>
      <c r="C7" s="110"/>
      <c r="D7" s="110"/>
      <c r="E7" s="111"/>
      <c r="F7" s="111"/>
      <c r="G7" s="111"/>
      <c r="H7" s="110"/>
    </row>
    <row r="8" spans="1:8" ht="17.5" x14ac:dyDescent="0.35">
      <c r="A8" s="108" t="s">
        <v>34</v>
      </c>
      <c r="B8" s="123" t="s">
        <v>21</v>
      </c>
      <c r="C8" s="110"/>
      <c r="D8" s="110"/>
      <c r="E8" s="111"/>
      <c r="F8" s="111"/>
      <c r="G8" s="111"/>
      <c r="H8" s="110"/>
    </row>
    <row r="9" spans="1:8" ht="17.5" x14ac:dyDescent="0.35">
      <c r="A9" s="108" t="s">
        <v>35</v>
      </c>
      <c r="B9" s="123" t="s">
        <v>19</v>
      </c>
      <c r="C9" s="110"/>
      <c r="D9" s="110"/>
      <c r="E9" s="111"/>
      <c r="F9" s="111"/>
      <c r="G9" s="111"/>
      <c r="H9" s="111"/>
    </row>
    <row r="10" spans="1:8" ht="18" x14ac:dyDescent="0.4">
      <c r="A10" s="112"/>
      <c r="B10" s="113" t="s">
        <v>36</v>
      </c>
      <c r="C10" s="114"/>
      <c r="D10" s="114" t="s">
        <v>78</v>
      </c>
      <c r="E10" s="115" t="s">
        <v>37</v>
      </c>
      <c r="F10" s="115"/>
      <c r="G10" s="115" t="s">
        <v>38</v>
      </c>
      <c r="H10" s="115"/>
    </row>
    <row r="11" spans="1:8" ht="15.5" x14ac:dyDescent="0.35">
      <c r="A11" s="116" t="s">
        <v>39</v>
      </c>
      <c r="B11" s="114" t="str">
        <f>B5</f>
        <v>Annaberg</v>
      </c>
      <c r="C11" s="114" t="str">
        <f>B6</f>
        <v>Marienberg</v>
      </c>
      <c r="D11" s="114">
        <v>2</v>
      </c>
      <c r="E11" s="124">
        <v>3</v>
      </c>
      <c r="F11" s="124"/>
      <c r="G11" s="124">
        <v>3</v>
      </c>
      <c r="H11" s="124">
        <v>0</v>
      </c>
    </row>
    <row r="12" spans="1:8" ht="15.5" x14ac:dyDescent="0.35">
      <c r="A12" s="116"/>
      <c r="B12" s="114"/>
      <c r="C12" s="114"/>
      <c r="D12" s="114"/>
      <c r="E12" s="124"/>
      <c r="F12" s="124"/>
      <c r="G12" s="124"/>
      <c r="H12" s="124"/>
    </row>
    <row r="13" spans="1:8" ht="15.5" x14ac:dyDescent="0.35">
      <c r="A13" s="116"/>
      <c r="B13" s="114"/>
      <c r="C13" s="114"/>
      <c r="D13" s="114"/>
      <c r="E13" s="124"/>
      <c r="F13" s="124"/>
      <c r="G13" s="124"/>
      <c r="H13" s="124"/>
    </row>
    <row r="14" spans="1:8" ht="15.5" x14ac:dyDescent="0.35">
      <c r="A14" s="116" t="s">
        <v>40</v>
      </c>
      <c r="B14" s="114" t="str">
        <f>B7</f>
        <v>Flöha</v>
      </c>
      <c r="C14" s="114" t="str">
        <f>B8</f>
        <v>Aue</v>
      </c>
      <c r="D14" s="114">
        <v>3</v>
      </c>
      <c r="E14" s="124"/>
      <c r="F14" s="124">
        <v>3</v>
      </c>
      <c r="G14" s="124">
        <v>0</v>
      </c>
      <c r="H14" s="124">
        <v>1</v>
      </c>
    </row>
    <row r="15" spans="1:8" ht="15.5" x14ac:dyDescent="0.35">
      <c r="A15" s="116"/>
      <c r="B15" s="114"/>
      <c r="C15" s="114"/>
      <c r="D15" s="114"/>
      <c r="E15" s="124"/>
      <c r="F15" s="124"/>
      <c r="G15" s="124"/>
      <c r="H15" s="124"/>
    </row>
    <row r="16" spans="1:8" ht="15.5" x14ac:dyDescent="0.35">
      <c r="A16" s="116"/>
      <c r="B16" s="114"/>
      <c r="C16" s="114"/>
      <c r="D16" s="114"/>
      <c r="E16" s="124"/>
      <c r="F16" s="124"/>
      <c r="G16" s="124"/>
      <c r="H16" s="124"/>
    </row>
    <row r="17" spans="1:8" ht="15.5" x14ac:dyDescent="0.35">
      <c r="A17" s="116" t="s">
        <v>41</v>
      </c>
      <c r="B17" s="114" t="str">
        <f>B9</f>
        <v>Freiberg</v>
      </c>
      <c r="C17" s="114" t="str">
        <f>B5</f>
        <v>Annaberg</v>
      </c>
      <c r="D17" s="114">
        <v>4</v>
      </c>
      <c r="E17" s="124"/>
      <c r="F17" s="124">
        <v>3</v>
      </c>
      <c r="G17" s="124">
        <v>0</v>
      </c>
      <c r="H17" s="124">
        <v>6</v>
      </c>
    </row>
    <row r="18" spans="1:8" ht="15.5" x14ac:dyDescent="0.35">
      <c r="A18" s="116"/>
      <c r="B18" s="114"/>
      <c r="C18" s="114"/>
      <c r="D18" s="114"/>
      <c r="E18" s="124"/>
      <c r="F18" s="124"/>
      <c r="G18" s="124"/>
      <c r="H18" s="124"/>
    </row>
    <row r="19" spans="1:8" ht="15.5" x14ac:dyDescent="0.35">
      <c r="A19" s="116"/>
      <c r="B19" s="114"/>
      <c r="C19" s="114"/>
      <c r="D19" s="114"/>
      <c r="E19" s="124"/>
      <c r="F19" s="124"/>
      <c r="G19" s="124"/>
      <c r="H19" s="124"/>
    </row>
    <row r="20" spans="1:8" ht="15.5" x14ac:dyDescent="0.35">
      <c r="A20" s="116" t="s">
        <v>42</v>
      </c>
      <c r="B20" s="114" t="str">
        <f>B7</f>
        <v>Flöha</v>
      </c>
      <c r="C20" s="114" t="str">
        <f>B6</f>
        <v>Marienberg</v>
      </c>
      <c r="D20" s="114">
        <v>5</v>
      </c>
      <c r="E20" s="124">
        <v>1</v>
      </c>
      <c r="F20" s="124">
        <v>1</v>
      </c>
      <c r="G20" s="124">
        <v>1</v>
      </c>
      <c r="H20" s="124">
        <v>1</v>
      </c>
    </row>
    <row r="21" spans="1:8" ht="15.5" x14ac:dyDescent="0.35">
      <c r="A21" s="116"/>
      <c r="B21" s="114"/>
      <c r="C21" s="114"/>
      <c r="D21" s="114"/>
      <c r="E21" s="124"/>
      <c r="F21" s="124"/>
      <c r="G21" s="124"/>
      <c r="H21" s="124"/>
    </row>
    <row r="22" spans="1:8" ht="15.5" x14ac:dyDescent="0.35">
      <c r="A22" s="116"/>
      <c r="B22" s="114"/>
      <c r="C22" s="114"/>
      <c r="D22" s="114"/>
      <c r="E22" s="124"/>
      <c r="F22" s="124"/>
      <c r="G22" s="124"/>
      <c r="H22" s="124"/>
    </row>
    <row r="23" spans="1:8" ht="15.5" x14ac:dyDescent="0.35">
      <c r="A23" s="116" t="s">
        <v>43</v>
      </c>
      <c r="B23" s="114" t="str">
        <f>B8</f>
        <v>Aue</v>
      </c>
      <c r="C23" s="114" t="str">
        <f>B9</f>
        <v>Freiberg</v>
      </c>
      <c r="D23" s="114">
        <v>6</v>
      </c>
      <c r="E23" s="124">
        <v>3</v>
      </c>
      <c r="F23" s="124"/>
      <c r="G23" s="124">
        <v>2</v>
      </c>
      <c r="H23" s="124">
        <v>0</v>
      </c>
    </row>
    <row r="24" spans="1:8" ht="15.5" x14ac:dyDescent="0.35">
      <c r="A24" s="116"/>
      <c r="B24" s="114"/>
      <c r="C24" s="114"/>
      <c r="D24" s="114"/>
      <c r="E24" s="124"/>
      <c r="F24" s="124"/>
      <c r="G24" s="124"/>
      <c r="H24" s="124"/>
    </row>
    <row r="25" spans="1:8" ht="15.5" x14ac:dyDescent="0.35">
      <c r="A25" s="116"/>
      <c r="B25" s="114"/>
      <c r="C25" s="114"/>
      <c r="D25" s="114"/>
      <c r="E25" s="124"/>
      <c r="F25" s="124"/>
      <c r="G25" s="124"/>
      <c r="H25" s="124"/>
    </row>
    <row r="26" spans="1:8" ht="15.5" x14ac:dyDescent="0.35">
      <c r="A26" s="116" t="s">
        <v>44</v>
      </c>
      <c r="B26" s="114" t="str">
        <f>B5</f>
        <v>Annaberg</v>
      </c>
      <c r="C26" s="114" t="str">
        <f>B7</f>
        <v>Flöha</v>
      </c>
      <c r="D26" s="114">
        <v>7</v>
      </c>
      <c r="E26" s="124">
        <v>3</v>
      </c>
      <c r="F26" s="124"/>
      <c r="G26" s="124">
        <v>3</v>
      </c>
      <c r="H26" s="124">
        <v>1</v>
      </c>
    </row>
    <row r="27" spans="1:8" ht="15.5" x14ac:dyDescent="0.35">
      <c r="A27" s="112"/>
      <c r="B27" s="114"/>
      <c r="C27" s="114"/>
      <c r="D27" s="114"/>
      <c r="E27" s="124"/>
      <c r="F27" s="124"/>
      <c r="G27" s="124"/>
      <c r="H27" s="124"/>
    </row>
    <row r="28" spans="1:8" ht="15.5" x14ac:dyDescent="0.35">
      <c r="A28" s="112"/>
      <c r="B28" s="114"/>
      <c r="C28" s="114"/>
      <c r="D28" s="114"/>
      <c r="E28" s="124"/>
      <c r="F28" s="124"/>
      <c r="G28" s="124"/>
      <c r="H28" s="124"/>
    </row>
    <row r="29" spans="1:8" ht="15.5" x14ac:dyDescent="0.35">
      <c r="A29" s="116" t="s">
        <v>45</v>
      </c>
      <c r="B29" s="114" t="str">
        <f>B6</f>
        <v>Marienberg</v>
      </c>
      <c r="C29" s="114" t="str">
        <f>B8</f>
        <v>Aue</v>
      </c>
      <c r="D29" s="114">
        <v>8</v>
      </c>
      <c r="E29" s="124"/>
      <c r="F29" s="124">
        <v>3</v>
      </c>
      <c r="G29" s="124">
        <v>1</v>
      </c>
      <c r="H29" s="124">
        <v>2</v>
      </c>
    </row>
    <row r="30" spans="1:8" ht="15.5" x14ac:dyDescent="0.35">
      <c r="A30" s="116"/>
      <c r="B30" s="114"/>
      <c r="C30" s="114"/>
      <c r="D30" s="114"/>
      <c r="E30" s="124"/>
      <c r="F30" s="124"/>
      <c r="G30" s="124"/>
      <c r="H30" s="124"/>
    </row>
    <row r="31" spans="1:8" ht="15.5" x14ac:dyDescent="0.35">
      <c r="A31" s="116"/>
      <c r="B31" s="114"/>
      <c r="C31" s="114"/>
      <c r="D31" s="114"/>
      <c r="E31" s="124"/>
      <c r="F31" s="124"/>
      <c r="G31" s="124"/>
      <c r="H31" s="124"/>
    </row>
    <row r="32" spans="1:8" ht="15.5" x14ac:dyDescent="0.35">
      <c r="A32" s="116" t="s">
        <v>46</v>
      </c>
      <c r="B32" s="114" t="str">
        <f>B9</f>
        <v>Freiberg</v>
      </c>
      <c r="C32" s="114" t="str">
        <f>B7</f>
        <v>Flöha</v>
      </c>
      <c r="D32" s="114">
        <v>9</v>
      </c>
      <c r="E32" s="124"/>
      <c r="F32" s="124">
        <v>3</v>
      </c>
      <c r="G32" s="124">
        <v>0</v>
      </c>
      <c r="H32" s="124">
        <v>1</v>
      </c>
    </row>
    <row r="33" spans="1:8" ht="15.5" x14ac:dyDescent="0.35">
      <c r="A33" s="116"/>
      <c r="B33" s="114"/>
      <c r="C33" s="114"/>
      <c r="D33" s="114"/>
      <c r="E33" s="124"/>
      <c r="F33" s="124"/>
      <c r="G33" s="124"/>
      <c r="H33" s="124"/>
    </row>
    <row r="34" spans="1:8" ht="15.5" x14ac:dyDescent="0.35">
      <c r="A34" s="116"/>
      <c r="B34" s="114"/>
      <c r="C34" s="114"/>
      <c r="D34" s="114"/>
      <c r="E34" s="124"/>
      <c r="F34" s="124"/>
      <c r="G34" s="124"/>
      <c r="H34" s="124"/>
    </row>
    <row r="35" spans="1:8" ht="15.5" x14ac:dyDescent="0.35">
      <c r="A35" s="116" t="s">
        <v>47</v>
      </c>
      <c r="B35" s="114" t="str">
        <f>B8</f>
        <v>Aue</v>
      </c>
      <c r="C35" s="114" t="str">
        <f>B5</f>
        <v>Annaberg</v>
      </c>
      <c r="D35" s="114">
        <v>10</v>
      </c>
      <c r="E35" s="124"/>
      <c r="F35" s="124">
        <v>3</v>
      </c>
      <c r="G35" s="124">
        <v>1</v>
      </c>
      <c r="H35" s="124">
        <v>2</v>
      </c>
    </row>
    <row r="36" spans="1:8" ht="15.5" x14ac:dyDescent="0.35">
      <c r="A36" s="116"/>
      <c r="B36" s="114"/>
      <c r="C36" s="114"/>
      <c r="D36" s="114"/>
      <c r="E36" s="124"/>
      <c r="F36" s="124"/>
      <c r="G36" s="124"/>
      <c r="H36" s="124"/>
    </row>
    <row r="37" spans="1:8" ht="15.5" x14ac:dyDescent="0.35">
      <c r="A37" s="116"/>
      <c r="B37" s="114"/>
      <c r="C37" s="114"/>
      <c r="D37" s="114"/>
      <c r="E37" s="124"/>
      <c r="F37" s="124"/>
      <c r="G37" s="124"/>
      <c r="H37" s="124"/>
    </row>
    <row r="38" spans="1:8" ht="15.5" x14ac:dyDescent="0.35">
      <c r="A38" s="116" t="s">
        <v>48</v>
      </c>
      <c r="B38" s="114" t="str">
        <f>B6</f>
        <v>Marienberg</v>
      </c>
      <c r="C38" s="114" t="str">
        <f>B9</f>
        <v>Freiberg</v>
      </c>
      <c r="D38" s="114">
        <v>11</v>
      </c>
      <c r="E38" s="124">
        <v>1</v>
      </c>
      <c r="F38" s="124">
        <v>1</v>
      </c>
      <c r="G38" s="124">
        <v>0</v>
      </c>
      <c r="H38" s="124">
        <v>0</v>
      </c>
    </row>
    <row r="39" spans="1:8" ht="15.5" x14ac:dyDescent="0.35">
      <c r="A39" s="116"/>
      <c r="B39" s="114"/>
      <c r="C39" s="114"/>
      <c r="D39" s="114"/>
      <c r="E39" s="124"/>
      <c r="F39" s="124"/>
      <c r="G39" s="124"/>
      <c r="H39" s="124"/>
    </row>
    <row r="40" spans="1:8" ht="15.5" x14ac:dyDescent="0.35">
      <c r="A40" s="116"/>
      <c r="B40" s="114"/>
      <c r="C40" s="114"/>
      <c r="D40" s="114"/>
      <c r="E40" s="124"/>
      <c r="F40" s="124"/>
      <c r="G40" s="124"/>
      <c r="H40" s="124"/>
    </row>
    <row r="41" spans="1:8" ht="18" x14ac:dyDescent="0.4">
      <c r="A41" s="118"/>
      <c r="B41" s="107" t="s">
        <v>49</v>
      </c>
      <c r="C41" s="111"/>
      <c r="D41" s="111"/>
      <c r="E41" s="111"/>
      <c r="F41" s="111"/>
      <c r="G41" s="111"/>
      <c r="H41" s="111"/>
    </row>
    <row r="42" spans="1:8" ht="18" x14ac:dyDescent="0.4">
      <c r="A42" s="119" t="s">
        <v>50</v>
      </c>
      <c r="B42" s="119" t="s">
        <v>51</v>
      </c>
      <c r="C42" s="120" t="s">
        <v>52</v>
      </c>
      <c r="D42" s="121"/>
      <c r="E42" s="115" t="s">
        <v>37</v>
      </c>
      <c r="F42" s="115"/>
      <c r="G42" s="115" t="s">
        <v>38</v>
      </c>
      <c r="H42" s="115"/>
    </row>
    <row r="43" spans="1:8" ht="17.5" x14ac:dyDescent="0.35">
      <c r="A43" s="125">
        <v>1</v>
      </c>
      <c r="B43" s="121" t="str">
        <f>B5</f>
        <v>Annaberg</v>
      </c>
      <c r="C43" s="119">
        <f>G43-H43</f>
        <v>12</v>
      </c>
      <c r="D43" s="119"/>
      <c r="E43" s="121">
        <f>SUM(E11:E13,F17:F19,E26:E28,F35:F37)</f>
        <v>12</v>
      </c>
      <c r="F43" s="121">
        <f>SUM(F11:F13,E17:E19,F26:F28,E35:E37)</f>
        <v>0</v>
      </c>
      <c r="G43" s="121">
        <f>SUM(G11:G13,H17:H19,G26:G28,H35:H37)</f>
        <v>14</v>
      </c>
      <c r="H43" s="121">
        <f>SUM(H11:H13,G17:G19,H26:H28,G35:G37)</f>
        <v>2</v>
      </c>
    </row>
    <row r="44" spans="1:8" ht="17.5" x14ac:dyDescent="0.35">
      <c r="A44" s="125">
        <v>4</v>
      </c>
      <c r="B44" s="121" t="str">
        <f>B6</f>
        <v>Marienberg</v>
      </c>
      <c r="C44" s="119">
        <f>G44-H44</f>
        <v>-4</v>
      </c>
      <c r="D44" s="119"/>
      <c r="E44" s="121">
        <f>SUM(F11:F13,F20:F22,E29:E31,E38:E40)</f>
        <v>2</v>
      </c>
      <c r="F44" s="121">
        <f>SUM(E11:E13,E20:E22,F29:F31,F38:F40)</f>
        <v>8</v>
      </c>
      <c r="G44" s="121">
        <f>SUM(H11:H13,H20:H22,G29:G31,G38:G40)</f>
        <v>2</v>
      </c>
      <c r="H44" s="121">
        <f>SUM(G11:G13,G20:G22,H29:H31,H38:H40)</f>
        <v>6</v>
      </c>
    </row>
    <row r="45" spans="1:8" ht="17.5" x14ac:dyDescent="0.35">
      <c r="A45" s="125">
        <v>3</v>
      </c>
      <c r="B45" s="121" t="str">
        <f>B7</f>
        <v>Flöha</v>
      </c>
      <c r="C45" s="119">
        <f>G45-H45</f>
        <v>-2</v>
      </c>
      <c r="D45" s="119"/>
      <c r="E45" s="121">
        <f>SUM(E14:E16,E20:E22,F26:F28,F32:F34)</f>
        <v>4</v>
      </c>
      <c r="F45" s="121">
        <f>SUM(F14:F16,F20:F22,E26:E28,E32:E34)</f>
        <v>7</v>
      </c>
      <c r="G45" s="121">
        <f>SUM(G14:G16,G20:G22,H26:H28,H32:H34)</f>
        <v>3</v>
      </c>
      <c r="H45" s="121">
        <f>SUM(H14:H16,H20:H22,G26:G28,G32:G34)</f>
        <v>5</v>
      </c>
    </row>
    <row r="46" spans="1:8" ht="17.5" x14ac:dyDescent="0.35">
      <c r="A46" s="125">
        <v>2</v>
      </c>
      <c r="B46" s="121" t="str">
        <f>B8</f>
        <v>Aue</v>
      </c>
      <c r="C46" s="119">
        <f>G46-H46</f>
        <v>3</v>
      </c>
      <c r="D46" s="119"/>
      <c r="E46" s="121">
        <f>SUM(F14:F16,F29:F31,E23:E25,E35:E37)</f>
        <v>9</v>
      </c>
      <c r="F46" s="121">
        <f>SUM(E14:E16,F23:F25,E29:E31,F35:F37)</f>
        <v>3</v>
      </c>
      <c r="G46" s="121">
        <f>SUM(H14:H16,G23:G25,H29:H31,G35:G37)</f>
        <v>6</v>
      </c>
      <c r="H46" s="121">
        <f>SUM(G14:G16,H23:H25,G29:G31,H35:H37)</f>
        <v>3</v>
      </c>
    </row>
    <row r="47" spans="1:8" ht="17.5" x14ac:dyDescent="0.35">
      <c r="A47" s="125">
        <v>5</v>
      </c>
      <c r="B47" s="121" t="str">
        <f>B9</f>
        <v>Freiberg</v>
      </c>
      <c r="C47" s="119">
        <f>G47-H47</f>
        <v>-9</v>
      </c>
      <c r="D47" s="119"/>
      <c r="E47" s="121">
        <f>SUM(E17:E19,F23:F25,E32:E34,F38:F40)</f>
        <v>1</v>
      </c>
      <c r="F47" s="121">
        <f>SUM(F17:F19,E23:E25,F32:F34,E38:E40)</f>
        <v>10</v>
      </c>
      <c r="G47" s="121">
        <f>SUM(G17:G19,H23:H25,G32:G34,H38:H40)</f>
        <v>0</v>
      </c>
      <c r="H47" s="121">
        <f>SUM(H17:H19,G23:G25,H32:H34,G38:G40)</f>
        <v>9</v>
      </c>
    </row>
  </sheetData>
  <mergeCells count="2">
    <mergeCell ref="A1:H1"/>
    <mergeCell ref="A2:H2"/>
  </mergeCells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7"/>
  <sheetViews>
    <sheetView topLeftCell="A31" workbookViewId="0">
      <selection activeCell="L33" sqref="L33"/>
    </sheetView>
  </sheetViews>
  <sheetFormatPr baseColWidth="10" defaultRowHeight="12.5" x14ac:dyDescent="0.25"/>
  <cols>
    <col min="1" max="1" width="7.26953125" customWidth="1"/>
    <col min="2" max="3" width="25.7265625" customWidth="1"/>
    <col min="4" max="4" width="8.453125" customWidth="1"/>
    <col min="5" max="5" width="5.81640625" customWidth="1"/>
    <col min="6" max="8" width="5.7265625" customWidth="1"/>
  </cols>
  <sheetData>
    <row r="1" spans="1:8" ht="23" x14ac:dyDescent="0.5">
      <c r="A1" s="244" t="s">
        <v>61</v>
      </c>
      <c r="B1" s="245"/>
      <c r="C1" s="245"/>
      <c r="D1" s="245"/>
      <c r="E1" s="245"/>
      <c r="F1" s="245"/>
      <c r="G1" s="245"/>
      <c r="H1" s="245"/>
    </row>
    <row r="2" spans="1:8" ht="23" x14ac:dyDescent="0.5">
      <c r="A2" s="244" t="s">
        <v>58</v>
      </c>
      <c r="B2" s="245"/>
      <c r="C2" s="245"/>
      <c r="D2" s="245"/>
      <c r="E2" s="245"/>
      <c r="F2" s="245"/>
      <c r="G2" s="245"/>
      <c r="H2" s="245"/>
    </row>
    <row r="3" spans="1:8" ht="23" x14ac:dyDescent="0.5">
      <c r="A3" s="104"/>
      <c r="B3" s="105"/>
      <c r="C3" s="105"/>
      <c r="D3" s="105"/>
      <c r="E3" s="106"/>
      <c r="F3" s="106"/>
      <c r="G3" s="106"/>
      <c r="H3" s="106"/>
    </row>
    <row r="4" spans="1:8" ht="23" x14ac:dyDescent="0.5">
      <c r="A4" s="104"/>
      <c r="B4" s="107" t="s">
        <v>30</v>
      </c>
      <c r="C4" s="105"/>
      <c r="D4" s="105"/>
      <c r="E4" s="106"/>
      <c r="F4" s="106"/>
      <c r="G4" s="106"/>
      <c r="H4" s="106"/>
    </row>
    <row r="5" spans="1:8" ht="17.5" x14ac:dyDescent="0.35">
      <c r="A5" s="108" t="s">
        <v>31</v>
      </c>
      <c r="B5" s="126" t="s">
        <v>18</v>
      </c>
      <c r="C5" s="110"/>
      <c r="D5" s="110"/>
      <c r="E5" s="111"/>
      <c r="F5" s="111"/>
      <c r="G5" s="111"/>
      <c r="H5" s="110"/>
    </row>
    <row r="6" spans="1:8" ht="17.5" x14ac:dyDescent="0.35">
      <c r="A6" s="108" t="s">
        <v>32</v>
      </c>
      <c r="B6" s="126" t="s">
        <v>53</v>
      </c>
      <c r="C6" s="110"/>
      <c r="D6" s="110"/>
      <c r="E6" s="111"/>
      <c r="F6" s="111"/>
      <c r="G6" s="111"/>
      <c r="H6" s="110"/>
    </row>
    <row r="7" spans="1:8" ht="17.5" x14ac:dyDescent="0.35">
      <c r="A7" s="108" t="s">
        <v>33</v>
      </c>
      <c r="B7" s="126" t="s">
        <v>20</v>
      </c>
      <c r="C7" s="110"/>
      <c r="D7" s="110"/>
      <c r="E7" s="111"/>
      <c r="F7" s="111"/>
      <c r="G7" s="111"/>
      <c r="H7" s="110"/>
    </row>
    <row r="8" spans="1:8" ht="17.5" x14ac:dyDescent="0.35">
      <c r="A8" s="108" t="s">
        <v>34</v>
      </c>
      <c r="B8" s="126" t="s">
        <v>21</v>
      </c>
      <c r="C8" s="110"/>
      <c r="D8" s="110"/>
      <c r="E8" s="111"/>
      <c r="F8" s="111"/>
      <c r="G8" s="111"/>
      <c r="H8" s="110"/>
    </row>
    <row r="9" spans="1:8" ht="17.5" x14ac:dyDescent="0.35">
      <c r="A9" s="108" t="s">
        <v>35</v>
      </c>
      <c r="B9" s="126" t="s">
        <v>19</v>
      </c>
      <c r="C9" s="110"/>
      <c r="D9" s="110"/>
      <c r="E9" s="111"/>
      <c r="F9" s="111"/>
      <c r="G9" s="111"/>
      <c r="H9" s="111"/>
    </row>
    <row r="10" spans="1:8" ht="18" x14ac:dyDescent="0.4">
      <c r="A10" s="112"/>
      <c r="B10" s="113" t="s">
        <v>36</v>
      </c>
      <c r="C10" s="114"/>
      <c r="D10" s="114" t="s">
        <v>78</v>
      </c>
      <c r="E10" s="115" t="s">
        <v>37</v>
      </c>
      <c r="F10" s="115"/>
      <c r="G10" s="115" t="s">
        <v>38</v>
      </c>
      <c r="H10" s="115"/>
    </row>
    <row r="11" spans="1:8" ht="15.5" x14ac:dyDescent="0.35">
      <c r="A11" s="116" t="s">
        <v>39</v>
      </c>
      <c r="B11" s="114" t="str">
        <f>B5</f>
        <v>Annaberg</v>
      </c>
      <c r="C11" s="114" t="str">
        <f>B6</f>
        <v>Marienberg</v>
      </c>
      <c r="D11" s="114">
        <v>1</v>
      </c>
      <c r="E11" s="127">
        <v>1</v>
      </c>
      <c r="F11" s="127">
        <v>1</v>
      </c>
      <c r="G11" s="127">
        <v>2</v>
      </c>
      <c r="H11" s="127">
        <v>2</v>
      </c>
    </row>
    <row r="12" spans="1:8" ht="15.5" x14ac:dyDescent="0.35">
      <c r="A12" s="116"/>
      <c r="B12" s="114"/>
      <c r="C12" s="114"/>
      <c r="D12" s="114"/>
      <c r="E12" s="127"/>
      <c r="F12" s="127"/>
      <c r="G12" s="127"/>
      <c r="H12" s="127"/>
    </row>
    <row r="13" spans="1:8" ht="15.5" x14ac:dyDescent="0.35">
      <c r="A13" s="116"/>
      <c r="B13" s="114"/>
      <c r="C13" s="114"/>
      <c r="D13" s="114"/>
      <c r="E13" s="127"/>
      <c r="F13" s="127"/>
      <c r="G13" s="127"/>
      <c r="H13" s="127"/>
    </row>
    <row r="14" spans="1:8" ht="15.5" x14ac:dyDescent="0.35">
      <c r="A14" s="116" t="s">
        <v>40</v>
      </c>
      <c r="B14" s="114" t="str">
        <f>B7</f>
        <v>Flöha</v>
      </c>
      <c r="C14" s="114" t="str">
        <f>B8</f>
        <v>Aue</v>
      </c>
      <c r="D14" s="114">
        <v>2</v>
      </c>
      <c r="E14" s="127">
        <v>1</v>
      </c>
      <c r="F14" s="127">
        <v>1</v>
      </c>
      <c r="G14" s="127">
        <v>2</v>
      </c>
      <c r="H14" s="127">
        <v>2</v>
      </c>
    </row>
    <row r="15" spans="1:8" ht="15.5" x14ac:dyDescent="0.35">
      <c r="A15" s="116"/>
      <c r="B15" s="114"/>
      <c r="C15" s="114"/>
      <c r="D15" s="114"/>
      <c r="E15" s="127"/>
      <c r="F15" s="127"/>
      <c r="G15" s="127"/>
      <c r="H15" s="127"/>
    </row>
    <row r="16" spans="1:8" ht="15.5" x14ac:dyDescent="0.35">
      <c r="A16" s="116"/>
      <c r="B16" s="114"/>
      <c r="C16" s="114"/>
      <c r="D16" s="114"/>
      <c r="E16" s="127"/>
      <c r="F16" s="127"/>
      <c r="G16" s="127"/>
      <c r="H16" s="127"/>
    </row>
    <row r="17" spans="1:8" ht="15.5" x14ac:dyDescent="0.35">
      <c r="A17" s="116" t="s">
        <v>41</v>
      </c>
      <c r="B17" s="114" t="str">
        <f>B9</f>
        <v>Freiberg</v>
      </c>
      <c r="C17" s="114" t="str">
        <f>B5</f>
        <v>Annaberg</v>
      </c>
      <c r="D17" s="114">
        <v>3</v>
      </c>
      <c r="E17" s="127">
        <v>3</v>
      </c>
      <c r="F17" s="127"/>
      <c r="G17" s="127">
        <v>1</v>
      </c>
      <c r="H17" s="127">
        <v>0</v>
      </c>
    </row>
    <row r="18" spans="1:8" ht="15.5" x14ac:dyDescent="0.35">
      <c r="A18" s="116"/>
      <c r="B18" s="114"/>
      <c r="C18" s="114"/>
      <c r="D18" s="114"/>
      <c r="E18" s="127"/>
      <c r="F18" s="127"/>
      <c r="G18" s="127"/>
      <c r="H18" s="127"/>
    </row>
    <row r="19" spans="1:8" ht="15.5" x14ac:dyDescent="0.35">
      <c r="A19" s="116"/>
      <c r="B19" s="114"/>
      <c r="C19" s="114"/>
      <c r="D19" s="114"/>
      <c r="E19" s="127"/>
      <c r="F19" s="127"/>
      <c r="G19" s="127"/>
      <c r="H19" s="127"/>
    </row>
    <row r="20" spans="1:8" ht="15.5" x14ac:dyDescent="0.35">
      <c r="A20" s="116" t="s">
        <v>42</v>
      </c>
      <c r="B20" s="114" t="str">
        <f>B7</f>
        <v>Flöha</v>
      </c>
      <c r="C20" s="114" t="str">
        <f>B6</f>
        <v>Marienberg</v>
      </c>
      <c r="D20" s="114">
        <v>4</v>
      </c>
      <c r="E20" s="127">
        <v>1</v>
      </c>
      <c r="F20" s="127">
        <v>1</v>
      </c>
      <c r="G20" s="127">
        <v>1</v>
      </c>
      <c r="H20" s="127">
        <v>1</v>
      </c>
    </row>
    <row r="21" spans="1:8" ht="15.5" x14ac:dyDescent="0.35">
      <c r="A21" s="116"/>
      <c r="B21" s="114"/>
      <c r="C21" s="114"/>
      <c r="D21" s="114"/>
      <c r="E21" s="127"/>
      <c r="F21" s="127"/>
      <c r="G21" s="127"/>
      <c r="H21" s="127"/>
    </row>
    <row r="22" spans="1:8" ht="15.5" x14ac:dyDescent="0.35">
      <c r="A22" s="116"/>
      <c r="B22" s="114"/>
      <c r="C22" s="114"/>
      <c r="D22" s="114"/>
      <c r="E22" s="127"/>
      <c r="F22" s="127"/>
      <c r="G22" s="127"/>
      <c r="H22" s="127"/>
    </row>
    <row r="23" spans="1:8" ht="15.5" x14ac:dyDescent="0.35">
      <c r="A23" s="116" t="s">
        <v>43</v>
      </c>
      <c r="B23" s="114" t="str">
        <f>B8</f>
        <v>Aue</v>
      </c>
      <c r="C23" s="114" t="str">
        <f>B9</f>
        <v>Freiberg</v>
      </c>
      <c r="D23" s="114">
        <v>5</v>
      </c>
      <c r="E23" s="127">
        <v>1</v>
      </c>
      <c r="F23" s="127">
        <v>1</v>
      </c>
      <c r="G23" s="127">
        <v>0</v>
      </c>
      <c r="H23" s="127">
        <v>0</v>
      </c>
    </row>
    <row r="24" spans="1:8" ht="15.5" x14ac:dyDescent="0.35">
      <c r="A24" s="116"/>
      <c r="B24" s="114"/>
      <c r="C24" s="114"/>
      <c r="D24" s="114"/>
      <c r="E24" s="127"/>
      <c r="F24" s="127"/>
      <c r="G24" s="127"/>
      <c r="H24" s="127"/>
    </row>
    <row r="25" spans="1:8" ht="15.5" x14ac:dyDescent="0.35">
      <c r="A25" s="116"/>
      <c r="B25" s="114"/>
      <c r="C25" s="114"/>
      <c r="D25" s="114"/>
      <c r="E25" s="127"/>
      <c r="F25" s="127"/>
      <c r="G25" s="127"/>
      <c r="H25" s="127"/>
    </row>
    <row r="26" spans="1:8" ht="15.5" x14ac:dyDescent="0.35">
      <c r="A26" s="116" t="s">
        <v>44</v>
      </c>
      <c r="B26" s="114" t="str">
        <f>B5</f>
        <v>Annaberg</v>
      </c>
      <c r="C26" s="114" t="str">
        <f>B7</f>
        <v>Flöha</v>
      </c>
      <c r="D26" s="114">
        <v>6</v>
      </c>
      <c r="E26" s="127">
        <v>1</v>
      </c>
      <c r="F26" s="127">
        <v>1</v>
      </c>
      <c r="G26" s="127">
        <v>2</v>
      </c>
      <c r="H26" s="127">
        <v>2</v>
      </c>
    </row>
    <row r="27" spans="1:8" ht="15.5" x14ac:dyDescent="0.35">
      <c r="A27" s="112"/>
      <c r="B27" s="114"/>
      <c r="C27" s="114"/>
      <c r="D27" s="114"/>
      <c r="E27" s="127"/>
      <c r="F27" s="127"/>
      <c r="G27" s="127"/>
      <c r="H27" s="127"/>
    </row>
    <row r="28" spans="1:8" ht="15.5" x14ac:dyDescent="0.35">
      <c r="A28" s="112"/>
      <c r="B28" s="114"/>
      <c r="C28" s="114"/>
      <c r="D28" s="114"/>
      <c r="E28" s="127"/>
      <c r="F28" s="127"/>
      <c r="G28" s="127"/>
      <c r="H28" s="127"/>
    </row>
    <row r="29" spans="1:8" ht="15.5" x14ac:dyDescent="0.35">
      <c r="A29" s="116" t="s">
        <v>45</v>
      </c>
      <c r="B29" s="114" t="str">
        <f>B6</f>
        <v>Marienberg</v>
      </c>
      <c r="C29" s="114" t="str">
        <f>B8</f>
        <v>Aue</v>
      </c>
      <c r="D29" s="114">
        <v>7</v>
      </c>
      <c r="E29" s="127">
        <v>3</v>
      </c>
      <c r="F29" s="127"/>
      <c r="G29" s="127">
        <v>1</v>
      </c>
      <c r="H29" s="127">
        <v>0</v>
      </c>
    </row>
    <row r="30" spans="1:8" ht="15.5" x14ac:dyDescent="0.35">
      <c r="A30" s="116"/>
      <c r="B30" s="114"/>
      <c r="C30" s="114"/>
      <c r="D30" s="114"/>
      <c r="E30" s="127"/>
      <c r="F30" s="127"/>
      <c r="G30" s="127"/>
      <c r="H30" s="127"/>
    </row>
    <row r="31" spans="1:8" ht="15.5" x14ac:dyDescent="0.35">
      <c r="A31" s="116"/>
      <c r="B31" s="114"/>
      <c r="C31" s="114"/>
      <c r="D31" s="114"/>
      <c r="E31" s="127"/>
      <c r="F31" s="127"/>
      <c r="G31" s="127"/>
      <c r="H31" s="127"/>
    </row>
    <row r="32" spans="1:8" ht="15.5" x14ac:dyDescent="0.35">
      <c r="A32" s="116" t="s">
        <v>46</v>
      </c>
      <c r="B32" s="114" t="str">
        <f>B9</f>
        <v>Freiberg</v>
      </c>
      <c r="C32" s="114" t="str">
        <f>B7</f>
        <v>Flöha</v>
      </c>
      <c r="D32" s="114">
        <v>8</v>
      </c>
      <c r="E32" s="127"/>
      <c r="F32" s="127">
        <v>3</v>
      </c>
      <c r="G32" s="127">
        <v>0</v>
      </c>
      <c r="H32" s="127">
        <v>2</v>
      </c>
    </row>
    <row r="33" spans="1:8" ht="15.5" x14ac:dyDescent="0.35">
      <c r="A33" s="116"/>
      <c r="B33" s="114"/>
      <c r="C33" s="114"/>
      <c r="D33" s="114"/>
      <c r="E33" s="127"/>
      <c r="F33" s="127"/>
      <c r="G33" s="127"/>
      <c r="H33" s="127"/>
    </row>
    <row r="34" spans="1:8" ht="15.5" x14ac:dyDescent="0.35">
      <c r="A34" s="116"/>
      <c r="B34" s="114"/>
      <c r="C34" s="114"/>
      <c r="D34" s="114"/>
      <c r="E34" s="127"/>
      <c r="F34" s="127"/>
      <c r="G34" s="127"/>
      <c r="H34" s="127"/>
    </row>
    <row r="35" spans="1:8" ht="15.5" x14ac:dyDescent="0.35">
      <c r="A35" s="116" t="s">
        <v>47</v>
      </c>
      <c r="B35" s="114" t="str">
        <f>B8</f>
        <v>Aue</v>
      </c>
      <c r="C35" s="114" t="str">
        <f>B5</f>
        <v>Annaberg</v>
      </c>
      <c r="D35" s="114">
        <v>9</v>
      </c>
      <c r="E35" s="127"/>
      <c r="F35" s="127">
        <v>3</v>
      </c>
      <c r="G35" s="127">
        <v>0</v>
      </c>
      <c r="H35" s="127">
        <v>1</v>
      </c>
    </row>
    <row r="36" spans="1:8" ht="15.5" x14ac:dyDescent="0.35">
      <c r="A36" s="116"/>
      <c r="B36" s="114"/>
      <c r="C36" s="114"/>
      <c r="D36" s="114"/>
      <c r="E36" s="127"/>
      <c r="F36" s="127"/>
      <c r="G36" s="127"/>
      <c r="H36" s="127"/>
    </row>
    <row r="37" spans="1:8" ht="15.5" x14ac:dyDescent="0.35">
      <c r="A37" s="116"/>
      <c r="B37" s="114"/>
      <c r="C37" s="114"/>
      <c r="D37" s="114"/>
      <c r="E37" s="127"/>
      <c r="F37" s="127"/>
      <c r="G37" s="127"/>
      <c r="H37" s="127"/>
    </row>
    <row r="38" spans="1:8" ht="15.5" x14ac:dyDescent="0.35">
      <c r="A38" s="116" t="s">
        <v>48</v>
      </c>
      <c r="B38" s="114" t="str">
        <f>B6</f>
        <v>Marienberg</v>
      </c>
      <c r="C38" s="114" t="str">
        <f>B9</f>
        <v>Freiberg</v>
      </c>
      <c r="D38" s="114">
        <v>10</v>
      </c>
      <c r="E38" s="127">
        <v>3</v>
      </c>
      <c r="F38" s="127"/>
      <c r="G38" s="127">
        <v>2</v>
      </c>
      <c r="H38" s="127">
        <v>0</v>
      </c>
    </row>
    <row r="39" spans="1:8" ht="15.5" x14ac:dyDescent="0.35">
      <c r="A39" s="116"/>
      <c r="B39" s="114"/>
      <c r="C39" s="114"/>
      <c r="D39" s="114"/>
      <c r="E39" s="127"/>
      <c r="F39" s="127"/>
      <c r="G39" s="127"/>
      <c r="H39" s="127"/>
    </row>
    <row r="40" spans="1:8" ht="15.5" x14ac:dyDescent="0.35">
      <c r="A40" s="116"/>
      <c r="B40" s="114"/>
      <c r="C40" s="114"/>
      <c r="D40" s="114"/>
      <c r="E40" s="127"/>
      <c r="F40" s="127"/>
      <c r="G40" s="127"/>
      <c r="H40" s="127"/>
    </row>
    <row r="41" spans="1:8" ht="18" x14ac:dyDescent="0.4">
      <c r="A41" s="118"/>
      <c r="B41" s="107" t="s">
        <v>49</v>
      </c>
      <c r="C41" s="111"/>
      <c r="D41" s="111"/>
      <c r="E41" s="111"/>
      <c r="F41" s="111"/>
      <c r="G41" s="111"/>
      <c r="H41" s="111"/>
    </row>
    <row r="42" spans="1:8" ht="18" x14ac:dyDescent="0.4">
      <c r="A42" s="119" t="s">
        <v>50</v>
      </c>
      <c r="B42" s="119" t="s">
        <v>51</v>
      </c>
      <c r="C42" s="120" t="s">
        <v>52</v>
      </c>
      <c r="D42" s="121"/>
      <c r="E42" s="115" t="s">
        <v>37</v>
      </c>
      <c r="F42" s="115"/>
      <c r="G42" s="115" t="s">
        <v>38</v>
      </c>
      <c r="H42" s="115"/>
    </row>
    <row r="43" spans="1:8" ht="17.5" x14ac:dyDescent="0.35">
      <c r="A43" s="128">
        <v>3</v>
      </c>
      <c r="B43" s="121" t="str">
        <f>B5</f>
        <v>Annaberg</v>
      </c>
      <c r="C43" s="119">
        <f>G43-H43</f>
        <v>0</v>
      </c>
      <c r="D43" s="119"/>
      <c r="E43" s="121">
        <f>SUM(E11:E13,F17:F19,E26:E28,F35:F37)</f>
        <v>5</v>
      </c>
      <c r="F43" s="121">
        <f>SUM(F11:F13,E17:E19,F26:F28,E35:E37)</f>
        <v>5</v>
      </c>
      <c r="G43" s="121">
        <f>SUM(G11:G13,H17:H19,G26:G28,H35:H37)</f>
        <v>5</v>
      </c>
      <c r="H43" s="121">
        <f>SUM(H11:H13,G17:G19,H26:H28,G35:G37)</f>
        <v>5</v>
      </c>
    </row>
    <row r="44" spans="1:8" ht="17.5" x14ac:dyDescent="0.35">
      <c r="A44" s="128">
        <v>1</v>
      </c>
      <c r="B44" s="121" t="str">
        <f>B6</f>
        <v>Marienberg</v>
      </c>
      <c r="C44" s="119">
        <f>G44-H44</f>
        <v>3</v>
      </c>
      <c r="D44" s="119"/>
      <c r="E44" s="121">
        <f>SUM(F11:F13,F20:F22,E29:E31,E38:E40)</f>
        <v>8</v>
      </c>
      <c r="F44" s="121">
        <f>SUM(E11:E13,E20:E22,F29:F31,F38:F40)</f>
        <v>2</v>
      </c>
      <c r="G44" s="121">
        <f>SUM(H11:H13,H20:H22,G29:G31,G38:G40)</f>
        <v>6</v>
      </c>
      <c r="H44" s="121">
        <f>SUM(G11:G13,G20:G22,H29:H31,H38:H40)</f>
        <v>3</v>
      </c>
    </row>
    <row r="45" spans="1:8" ht="17.5" x14ac:dyDescent="0.35">
      <c r="A45" s="128">
        <v>2</v>
      </c>
      <c r="B45" s="121" t="str">
        <f>B7</f>
        <v>Flöha</v>
      </c>
      <c r="C45" s="119">
        <f>G45-H45</f>
        <v>2</v>
      </c>
      <c r="D45" s="119"/>
      <c r="E45" s="121">
        <f>SUM(E14:E16,E20:E22,F26:F28,F32:F34)</f>
        <v>6</v>
      </c>
      <c r="F45" s="121">
        <f>SUM(F14:F16,F20:F22,E26:E28,E32:E34)</f>
        <v>3</v>
      </c>
      <c r="G45" s="121">
        <f>SUM(G14:G16,G20:G22,H26:H28,H32:H34)</f>
        <v>7</v>
      </c>
      <c r="H45" s="121">
        <f>SUM(H14:H16,H20:H22,G26:G28,G32:G34)</f>
        <v>5</v>
      </c>
    </row>
    <row r="46" spans="1:8" ht="17.5" x14ac:dyDescent="0.35">
      <c r="A46" s="128">
        <v>5</v>
      </c>
      <c r="B46" s="121" t="str">
        <f>B8</f>
        <v>Aue</v>
      </c>
      <c r="C46" s="119">
        <f>G46-H46</f>
        <v>-2</v>
      </c>
      <c r="D46" s="119"/>
      <c r="E46" s="121">
        <f>SUM(F14:F16,F29:F31,E23:E25,E35:E37)</f>
        <v>2</v>
      </c>
      <c r="F46" s="121">
        <f>SUM(E14:E16,F23:F25,E29:E31,F35:F37)</f>
        <v>8</v>
      </c>
      <c r="G46" s="121">
        <f>SUM(H14:H16,G23:G25,H29:H31,G35:G37)</f>
        <v>2</v>
      </c>
      <c r="H46" s="121">
        <f>SUM(G14:G16,H23:H25,G29:G31,H35:H37)</f>
        <v>4</v>
      </c>
    </row>
    <row r="47" spans="1:8" ht="17.5" x14ac:dyDescent="0.35">
      <c r="A47" s="128">
        <v>4</v>
      </c>
      <c r="B47" s="121" t="str">
        <f>B9</f>
        <v>Freiberg</v>
      </c>
      <c r="C47" s="119">
        <f>G47-H47</f>
        <v>-3</v>
      </c>
      <c r="D47" s="119"/>
      <c r="E47" s="121">
        <f>SUM(E17:E19,F23:F25,E32:E34,F38:F40)</f>
        <v>4</v>
      </c>
      <c r="F47" s="121">
        <f>SUM(F17:F19,E23:E25,F32:F34,E38:E40)</f>
        <v>7</v>
      </c>
      <c r="G47" s="121">
        <f>SUM(G17:G19,H23:H25,G32:G34,H38:H40)</f>
        <v>1</v>
      </c>
      <c r="H47" s="121">
        <f>SUM(H17:H19,G23:G25,H32:H34,G38:G40)</f>
        <v>4</v>
      </c>
    </row>
  </sheetData>
  <mergeCells count="2">
    <mergeCell ref="A1:H1"/>
    <mergeCell ref="A2:H2"/>
  </mergeCells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3"/>
  <sheetViews>
    <sheetView workbookViewId="0">
      <selection activeCell="F13" sqref="F13"/>
    </sheetView>
  </sheetViews>
  <sheetFormatPr baseColWidth="10" defaultRowHeight="12.5" x14ac:dyDescent="0.25"/>
  <cols>
    <col min="2" max="2" width="19.1796875" customWidth="1"/>
    <col min="3" max="3" width="17.453125" customWidth="1"/>
    <col min="4" max="4" width="16.7265625" customWidth="1"/>
    <col min="5" max="5" width="20.1796875" customWidth="1"/>
    <col min="6" max="6" width="18.1796875" customWidth="1"/>
  </cols>
  <sheetData>
    <row r="2" spans="1:8" ht="25" x14ac:dyDescent="0.5">
      <c r="A2" s="246" t="s">
        <v>66</v>
      </c>
      <c r="B2" s="246"/>
      <c r="C2" s="246"/>
      <c r="D2" s="246"/>
      <c r="E2" s="246"/>
      <c r="F2" s="246"/>
      <c r="G2" s="246"/>
      <c r="H2" s="246"/>
    </row>
    <row r="3" spans="1:8" ht="25" x14ac:dyDescent="0.5">
      <c r="A3" s="182"/>
      <c r="B3" s="247" t="s">
        <v>67</v>
      </c>
      <c r="C3" s="248"/>
      <c r="D3" s="248"/>
      <c r="E3" s="248"/>
      <c r="F3" s="183"/>
      <c r="G3" s="183"/>
      <c r="H3" s="183"/>
    </row>
    <row r="5" spans="1:8" ht="13" thickBot="1" x14ac:dyDescent="0.3"/>
    <row r="6" spans="1:8" ht="23" thickBot="1" x14ac:dyDescent="0.5">
      <c r="A6" s="184"/>
      <c r="B6" s="185" t="s">
        <v>51</v>
      </c>
      <c r="C6" s="186" t="s">
        <v>62</v>
      </c>
      <c r="D6" s="186" t="s">
        <v>63</v>
      </c>
      <c r="E6" s="186" t="s">
        <v>64</v>
      </c>
      <c r="F6" s="187" t="s">
        <v>65</v>
      </c>
      <c r="G6" s="188" t="s">
        <v>50</v>
      </c>
    </row>
    <row r="7" spans="1:8" ht="23" thickBot="1" x14ac:dyDescent="0.5">
      <c r="A7" s="189"/>
      <c r="B7" s="190" t="s">
        <v>27</v>
      </c>
      <c r="C7" s="191">
        <v>1</v>
      </c>
      <c r="D7" s="191">
        <v>1</v>
      </c>
      <c r="E7" s="191">
        <v>3</v>
      </c>
      <c r="F7" s="192">
        <f>SUM(C7:E7)</f>
        <v>5</v>
      </c>
      <c r="G7" s="193">
        <v>1</v>
      </c>
    </row>
    <row r="8" spans="1:8" ht="23" thickBot="1" x14ac:dyDescent="0.5">
      <c r="A8" s="194"/>
      <c r="B8" s="195" t="s">
        <v>20</v>
      </c>
      <c r="C8" s="196">
        <v>2</v>
      </c>
      <c r="D8" s="196">
        <v>3</v>
      </c>
      <c r="E8" s="196">
        <v>2</v>
      </c>
      <c r="F8" s="192">
        <f>SUM(C8:E8)</f>
        <v>7</v>
      </c>
      <c r="G8" s="193">
        <v>2</v>
      </c>
    </row>
    <row r="9" spans="1:8" ht="23" thickBot="1" x14ac:dyDescent="0.5">
      <c r="A9" s="197"/>
      <c r="B9" s="198" t="s">
        <v>19</v>
      </c>
      <c r="C9" s="199">
        <v>4</v>
      </c>
      <c r="D9" s="199">
        <v>5</v>
      </c>
      <c r="E9" s="199">
        <v>4</v>
      </c>
      <c r="F9" s="192">
        <f>SUM(C9:E9)</f>
        <v>13</v>
      </c>
      <c r="G9" s="193">
        <v>5</v>
      </c>
    </row>
    <row r="10" spans="1:8" ht="23" thickBot="1" x14ac:dyDescent="0.5">
      <c r="A10" s="194"/>
      <c r="B10" s="195" t="s">
        <v>53</v>
      </c>
      <c r="C10" s="196">
        <v>3</v>
      </c>
      <c r="D10" s="196">
        <v>4</v>
      </c>
      <c r="E10" s="196">
        <v>1</v>
      </c>
      <c r="F10" s="192">
        <f>SUM(C10:E10)</f>
        <v>8</v>
      </c>
      <c r="G10" s="193">
        <v>3</v>
      </c>
    </row>
    <row r="11" spans="1:8" ht="23" thickBot="1" x14ac:dyDescent="0.5">
      <c r="A11" s="194"/>
      <c r="B11" s="195" t="s">
        <v>21</v>
      </c>
      <c r="C11" s="196">
        <v>5</v>
      </c>
      <c r="D11" s="196">
        <v>2</v>
      </c>
      <c r="E11" s="196">
        <v>5</v>
      </c>
      <c r="F11" s="192">
        <f>SUM(C11:E11)</f>
        <v>12</v>
      </c>
      <c r="G11" s="193">
        <v>4</v>
      </c>
    </row>
    <row r="12" spans="1:8" ht="23" thickBot="1" x14ac:dyDescent="0.5">
      <c r="A12" s="194"/>
      <c r="B12" s="195"/>
      <c r="C12" s="196"/>
      <c r="D12" s="196"/>
      <c r="E12" s="196"/>
      <c r="F12" s="192"/>
      <c r="G12" s="193"/>
    </row>
    <row r="13" spans="1:8" ht="23" thickBot="1" x14ac:dyDescent="0.5">
      <c r="A13" s="200"/>
      <c r="B13" s="201"/>
      <c r="C13" s="202"/>
      <c r="D13" s="202"/>
      <c r="E13" s="202"/>
      <c r="F13" s="203"/>
      <c r="G13" s="193"/>
    </row>
  </sheetData>
  <mergeCells count="2">
    <mergeCell ref="A2:H2"/>
    <mergeCell ref="B3:E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Spielplan</vt:lpstr>
      <vt:lpstr>Schiedsrichterplan</vt:lpstr>
      <vt:lpstr>Staffel A Kl. 6-7</vt:lpstr>
      <vt:lpstr>Staffel B Kl. 8-9</vt:lpstr>
      <vt:lpstr>Staffel C Mädchen</vt:lpstr>
      <vt:lpstr>Schulwertung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a.busch-sport@web.de</cp:lastModifiedBy>
  <cp:lastPrinted>2023-01-10T10:34:42Z</cp:lastPrinted>
  <dcterms:created xsi:type="dcterms:W3CDTF">1996-10-17T05:27:31Z</dcterms:created>
  <dcterms:modified xsi:type="dcterms:W3CDTF">2023-01-10T15:34:44Z</dcterms:modified>
</cp:coreProperties>
</file>