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K\Desktop\"/>
    </mc:Choice>
  </mc:AlternateContent>
  <xr:revisionPtr revIDLastSave="0" documentId="13_ncr:1_{BD8671FB-A7B5-42A4-B490-7EAD8AD88286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Vorrunde" sheetId="1" r:id="rId1"/>
    <sheet name="Finalrunde" sheetId="2" r:id="rId2"/>
    <sheet name="Platzierung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9" i="2" l="1"/>
  <c r="AD29" i="2"/>
  <c r="AC29" i="2"/>
  <c r="AB29" i="2"/>
  <c r="Z29" i="2"/>
  <c r="W29" i="2"/>
  <c r="V29" i="2"/>
  <c r="U29" i="2"/>
  <c r="T29" i="2"/>
  <c r="R29" i="2"/>
  <c r="O29" i="2"/>
  <c r="N29" i="2"/>
  <c r="M29" i="2"/>
  <c r="L29" i="2"/>
  <c r="J29" i="2"/>
  <c r="G29" i="2"/>
  <c r="F29" i="2"/>
  <c r="E29" i="2"/>
  <c r="D29" i="2"/>
  <c r="B29" i="2"/>
  <c r="AE28" i="2"/>
  <c r="AD28" i="2"/>
  <c r="AC28" i="2"/>
  <c r="AB28" i="2"/>
  <c r="Z28" i="2"/>
  <c r="W28" i="2"/>
  <c r="V28" i="2"/>
  <c r="U28" i="2"/>
  <c r="T28" i="2"/>
  <c r="R28" i="2"/>
  <c r="O28" i="2"/>
  <c r="N28" i="2"/>
  <c r="M28" i="2"/>
  <c r="L28" i="2"/>
  <c r="J28" i="2"/>
  <c r="G28" i="2"/>
  <c r="F28" i="2"/>
  <c r="E28" i="2"/>
  <c r="D28" i="2"/>
  <c r="B28" i="2"/>
  <c r="AE27" i="2"/>
  <c r="AD27" i="2"/>
  <c r="AC27" i="2"/>
  <c r="AB27" i="2"/>
  <c r="Z27" i="2"/>
  <c r="W27" i="2"/>
  <c r="V27" i="2"/>
  <c r="U27" i="2"/>
  <c r="T27" i="2"/>
  <c r="R27" i="2"/>
  <c r="O27" i="2"/>
  <c r="N27" i="2"/>
  <c r="M27" i="2"/>
  <c r="L27" i="2"/>
  <c r="J27" i="2"/>
  <c r="G27" i="2"/>
  <c r="F27" i="2"/>
  <c r="E27" i="2"/>
  <c r="D27" i="2"/>
  <c r="B27" i="2"/>
  <c r="AE26" i="2"/>
  <c r="AD26" i="2"/>
  <c r="AC26" i="2"/>
  <c r="AB26" i="2"/>
  <c r="Z26" i="2"/>
  <c r="W26" i="2"/>
  <c r="V26" i="2"/>
  <c r="U26" i="2"/>
  <c r="T26" i="2"/>
  <c r="R26" i="2"/>
  <c r="O26" i="2"/>
  <c r="N26" i="2"/>
  <c r="M26" i="2"/>
  <c r="L26" i="2"/>
  <c r="J26" i="2"/>
  <c r="G26" i="2"/>
  <c r="F26" i="2"/>
  <c r="E26" i="2"/>
  <c r="D26" i="2"/>
  <c r="B26" i="2"/>
  <c r="AA20" i="2"/>
  <c r="Z20" i="2"/>
  <c r="S20" i="2"/>
  <c r="R20" i="2"/>
  <c r="K20" i="2"/>
  <c r="J20" i="2"/>
  <c r="C20" i="2"/>
  <c r="B20" i="2"/>
  <c r="AA18" i="2"/>
  <c r="Z18" i="2"/>
  <c r="S18" i="2"/>
  <c r="R18" i="2"/>
  <c r="K18" i="2"/>
  <c r="J18" i="2"/>
  <c r="C18" i="2"/>
  <c r="B18" i="2"/>
  <c r="AA16" i="2"/>
  <c r="Z16" i="2"/>
  <c r="S16" i="2"/>
  <c r="R16" i="2"/>
  <c r="K16" i="2"/>
  <c r="J16" i="2"/>
  <c r="C16" i="2"/>
  <c r="B16" i="2"/>
  <c r="AA14" i="2"/>
  <c r="Z14" i="2"/>
  <c r="S14" i="2"/>
  <c r="R14" i="2"/>
  <c r="K14" i="2"/>
  <c r="J14" i="2"/>
  <c r="C14" i="2"/>
  <c r="B14" i="2"/>
  <c r="AA12" i="2"/>
  <c r="Z12" i="2"/>
  <c r="S12" i="2"/>
  <c r="R12" i="2"/>
  <c r="K12" i="2"/>
  <c r="J12" i="2"/>
  <c r="C12" i="2"/>
  <c r="B12" i="2"/>
  <c r="AA10" i="2"/>
  <c r="Z10" i="2"/>
  <c r="S10" i="2"/>
  <c r="R10" i="2"/>
  <c r="K10" i="2"/>
  <c r="J10" i="2"/>
  <c r="C10" i="2"/>
  <c r="B10" i="2"/>
  <c r="Z10" i="1"/>
  <c r="AA10" i="1"/>
  <c r="AE29" i="1"/>
  <c r="AD29" i="1"/>
  <c r="AC29" i="1"/>
  <c r="AB29" i="1"/>
  <c r="Z29" i="1"/>
  <c r="AE28" i="1"/>
  <c r="AD28" i="1"/>
  <c r="AC28" i="1"/>
  <c r="AB28" i="1"/>
  <c r="Z28" i="1"/>
  <c r="AE27" i="1"/>
  <c r="AD27" i="1"/>
  <c r="AC27" i="1"/>
  <c r="AB27" i="1"/>
  <c r="Z27" i="1"/>
  <c r="AE26" i="1"/>
  <c r="AD26" i="1"/>
  <c r="AC26" i="1"/>
  <c r="AB26" i="1"/>
  <c r="Z26" i="1"/>
  <c r="AA20" i="1"/>
  <c r="Z20" i="1"/>
  <c r="AA18" i="1"/>
  <c r="Z18" i="1"/>
  <c r="AA16" i="1"/>
  <c r="Z16" i="1"/>
  <c r="AA14" i="1"/>
  <c r="Z14" i="1"/>
  <c r="AA12" i="1"/>
  <c r="Z12" i="1"/>
  <c r="W29" i="1"/>
  <c r="V29" i="1"/>
  <c r="U29" i="1"/>
  <c r="T29" i="1"/>
  <c r="R29" i="1"/>
  <c r="W28" i="1"/>
  <c r="V28" i="1"/>
  <c r="U28" i="1"/>
  <c r="T28" i="1"/>
  <c r="R28" i="1"/>
  <c r="W27" i="1"/>
  <c r="V27" i="1"/>
  <c r="U27" i="1"/>
  <c r="T27" i="1"/>
  <c r="R27" i="1"/>
  <c r="W26" i="1"/>
  <c r="V26" i="1"/>
  <c r="U26" i="1"/>
  <c r="T26" i="1"/>
  <c r="R26" i="1"/>
  <c r="S20" i="1"/>
  <c r="R20" i="1"/>
  <c r="S18" i="1"/>
  <c r="R18" i="1"/>
  <c r="S16" i="1"/>
  <c r="R16" i="1"/>
  <c r="S14" i="1"/>
  <c r="R14" i="1"/>
  <c r="S12" i="1"/>
  <c r="R12" i="1"/>
  <c r="S10" i="1"/>
  <c r="R10" i="1"/>
  <c r="O29" i="1"/>
  <c r="N29" i="1"/>
  <c r="M29" i="1"/>
  <c r="L29" i="1"/>
  <c r="J29" i="1"/>
  <c r="O28" i="1"/>
  <c r="N28" i="1"/>
  <c r="M28" i="1"/>
  <c r="L28" i="1"/>
  <c r="J28" i="1"/>
  <c r="O27" i="1"/>
  <c r="N27" i="1"/>
  <c r="M27" i="1"/>
  <c r="L27" i="1"/>
  <c r="J27" i="1"/>
  <c r="O26" i="1"/>
  <c r="N26" i="1"/>
  <c r="M26" i="1"/>
  <c r="L26" i="1"/>
  <c r="J26" i="1"/>
  <c r="K20" i="1"/>
  <c r="J20" i="1"/>
  <c r="K18" i="1"/>
  <c r="J18" i="1"/>
  <c r="K16" i="1"/>
  <c r="J16" i="1"/>
  <c r="K14" i="1"/>
  <c r="J14" i="1"/>
  <c r="K12" i="1"/>
  <c r="J12" i="1"/>
  <c r="K10" i="1"/>
  <c r="J10" i="1"/>
  <c r="D26" i="1"/>
  <c r="AA28" i="2" l="1"/>
  <c r="C29" i="2"/>
  <c r="K28" i="2"/>
  <c r="K29" i="2"/>
  <c r="K26" i="2"/>
  <c r="K27" i="2"/>
  <c r="AA26" i="2"/>
  <c r="C27" i="2"/>
  <c r="K27" i="1"/>
  <c r="K29" i="1"/>
  <c r="S29" i="1"/>
  <c r="AA29" i="1"/>
  <c r="S27" i="1"/>
  <c r="AA27" i="1"/>
  <c r="S27" i="2"/>
  <c r="S29" i="2"/>
  <c r="C26" i="2"/>
  <c r="C28" i="2"/>
  <c r="S26" i="2"/>
  <c r="S28" i="2"/>
  <c r="AA27" i="2"/>
  <c r="AA29" i="2"/>
  <c r="K26" i="1"/>
  <c r="K28" i="1"/>
  <c r="S26" i="1"/>
  <c r="S28" i="1"/>
  <c r="AA26" i="1"/>
  <c r="AA28" i="1"/>
  <c r="G29" i="1" l="1"/>
  <c r="F29" i="1"/>
  <c r="E29" i="1"/>
  <c r="D29" i="1"/>
  <c r="B29" i="1"/>
  <c r="G28" i="1"/>
  <c r="F28" i="1"/>
  <c r="E28" i="1"/>
  <c r="D28" i="1"/>
  <c r="B28" i="1"/>
  <c r="G27" i="1"/>
  <c r="F27" i="1"/>
  <c r="E27" i="1"/>
  <c r="D27" i="1"/>
  <c r="B27" i="1"/>
  <c r="G26" i="1"/>
  <c r="F26" i="1"/>
  <c r="E26" i="1"/>
  <c r="B26" i="1"/>
  <c r="C20" i="1"/>
  <c r="B20" i="1"/>
  <c r="C18" i="1"/>
  <c r="B18" i="1"/>
  <c r="C16" i="1"/>
  <c r="B16" i="1"/>
  <c r="C14" i="1"/>
  <c r="B14" i="1"/>
  <c r="C12" i="1"/>
  <c r="B12" i="1"/>
  <c r="C10" i="1"/>
  <c r="B10" i="1"/>
  <c r="C26" i="1" l="1"/>
  <c r="C28" i="1"/>
  <c r="C29" i="1"/>
  <c r="C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6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6" authorId="0" shapeId="0" xr:uid="{00000000-0006-0000-0000-000002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R6" authorId="0" shapeId="0" xr:uid="{00000000-0006-0000-0000-000003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Z6" authorId="0" shapeId="0" xr:uid="{00000000-0006-0000-0000-000004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6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6" authorId="0" shapeId="0" xr:uid="{00000000-0006-0000-0100-000002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R6" authorId="0" shapeId="0" xr:uid="{00000000-0006-0000-0100-000003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Z6" authorId="0" shapeId="0" xr:uid="{00000000-0006-0000-0100-000004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2" authorId="0" shapeId="0" xr:uid="{00000000-0006-0000-0200-000001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13" authorId="0" shapeId="0" xr:uid="{00000000-0006-0000-0200-000002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<sst xmlns="http://schemas.openxmlformats.org/spreadsheetml/2006/main" count="286" uniqueCount="66">
  <si>
    <t>Teilnehmer</t>
  </si>
  <si>
    <t>Nr. 1</t>
  </si>
  <si>
    <t>Nr. 2</t>
  </si>
  <si>
    <t>Nr. 3</t>
  </si>
  <si>
    <t>Nr. 4</t>
  </si>
  <si>
    <t>Ansetzungen</t>
  </si>
  <si>
    <t>Punkte</t>
  </si>
  <si>
    <t>1 - 2</t>
  </si>
  <si>
    <t>3 - 4</t>
  </si>
  <si>
    <t>1 - 3</t>
  </si>
  <si>
    <t>2 - 4</t>
  </si>
  <si>
    <t>3 - 2</t>
  </si>
  <si>
    <t>4 - 1</t>
  </si>
  <si>
    <t>Auswertung</t>
  </si>
  <si>
    <t>Platz</t>
  </si>
  <si>
    <t>Schule</t>
  </si>
  <si>
    <t>Differenz kleine Punkte</t>
  </si>
  <si>
    <t>Staffel 1</t>
  </si>
  <si>
    <t>Staffel 2</t>
  </si>
  <si>
    <t>Staffel 3</t>
  </si>
  <si>
    <t>GS Mildenau</t>
  </si>
  <si>
    <t>GS Thalheim</t>
  </si>
  <si>
    <t>GS Elterlein</t>
  </si>
  <si>
    <t>GS Schneeberg</t>
  </si>
  <si>
    <t>GS Geyer</t>
  </si>
  <si>
    <t>Halle 2</t>
  </si>
  <si>
    <t>Halle 1</t>
  </si>
  <si>
    <t>Halle 3</t>
  </si>
  <si>
    <t>Staffel 4</t>
  </si>
  <si>
    <t>Riesenburg</t>
  </si>
  <si>
    <t>GS Bärenstein</t>
  </si>
  <si>
    <t>GS Bernsbach</t>
  </si>
  <si>
    <t>GS Schlettau</t>
  </si>
  <si>
    <t>Großrückersw.</t>
  </si>
  <si>
    <t>GS Grumbach</t>
  </si>
  <si>
    <t>GS Aue-Zelle</t>
  </si>
  <si>
    <t>Scheibenberg</t>
  </si>
  <si>
    <t>Eh-dorf</t>
  </si>
  <si>
    <t>GS Sehmatal</t>
  </si>
  <si>
    <t>Geyer</t>
  </si>
  <si>
    <t>GS Eh-dorf</t>
  </si>
  <si>
    <t>Halle 1-3</t>
  </si>
  <si>
    <t>GS An der Riesenburg Annaberg</t>
  </si>
  <si>
    <t>GS Ehrenfriedersdorf</t>
  </si>
  <si>
    <t>GS Scheibenberg</t>
  </si>
  <si>
    <t>GS Großrückerswalde</t>
  </si>
  <si>
    <t>GS Neuwürschnitz</t>
  </si>
  <si>
    <t>Neuwürschnitz</t>
  </si>
  <si>
    <t>1.</t>
  </si>
  <si>
    <t>3.</t>
  </si>
  <si>
    <t>2.</t>
  </si>
  <si>
    <t>4.</t>
  </si>
  <si>
    <t>Bärenstein</t>
  </si>
  <si>
    <t>Bernsbach</t>
  </si>
  <si>
    <t>Elterlein</t>
  </si>
  <si>
    <t>Grumbach</t>
  </si>
  <si>
    <t>Aue</t>
  </si>
  <si>
    <t>Mildenau</t>
  </si>
  <si>
    <t>Thalheim</t>
  </si>
  <si>
    <t>Schlettau</t>
  </si>
  <si>
    <t>Schneeberg</t>
  </si>
  <si>
    <t>Sehmatal</t>
  </si>
  <si>
    <t>um Platz 5-8</t>
  </si>
  <si>
    <t>um Platz 9-12</t>
  </si>
  <si>
    <t>um Platz 13-16</t>
  </si>
  <si>
    <t>um Platz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</si>
</sst>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</font>
    <font>
      <b/>
      <sz val="16"/>
      <name val="Arial"/>
      <family val="2"/>
    </font>
    <font>
      <sz val="14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2"/>
      <name val="Arial"/>
      <family val="2"/>
    </font>
    <font>
      <sz val="18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/>
    <xf numFmtId="0" fontId="0" fillId="0" borderId="0" xfId="0" applyFill="1" applyAlignment="1"/>
    <xf numFmtId="0" fontId="10" fillId="0" borderId="0" xfId="0" applyFont="1"/>
    <xf numFmtId="0" fontId="9" fillId="0" borderId="0" xfId="0" applyFont="1"/>
    <xf numFmtId="0" fontId="9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/>
    <xf numFmtId="0" fontId="6" fillId="0" borderId="0" xfId="0" applyFont="1" applyFill="1" applyBorder="1" applyAlignment="1">
      <alignment horizontal="left"/>
    </xf>
    <xf numFmtId="0" fontId="0" fillId="0" borderId="0" xfId="0" applyBorder="1"/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/>
    <xf numFmtId="0" fontId="3" fillId="0" borderId="4" xfId="0" applyFont="1" applyFill="1" applyBorder="1"/>
    <xf numFmtId="0" fontId="1" fillId="0" borderId="4" xfId="0" applyFont="1" applyFill="1" applyBorder="1"/>
    <xf numFmtId="0" fontId="3" fillId="0" borderId="2" xfId="0" applyFont="1" applyFill="1" applyBorder="1"/>
    <xf numFmtId="0" fontId="1" fillId="0" borderId="2" xfId="0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/>
    <xf numFmtId="0" fontId="0" fillId="0" borderId="0" xfId="0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1" fillId="0" borderId="5" xfId="0" applyFont="1" applyFill="1" applyBorder="1"/>
    <xf numFmtId="0" fontId="4" fillId="0" borderId="5" xfId="0" applyFont="1" applyFill="1" applyBorder="1"/>
    <xf numFmtId="0" fontId="4" fillId="0" borderId="5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zoomScale="55" zoomScaleNormal="55" workbookViewId="0">
      <selection activeCell="R31" sqref="R31"/>
    </sheetView>
  </sheetViews>
  <sheetFormatPr baseColWidth="10" defaultRowHeight="14.5" x14ac:dyDescent="0.35"/>
  <cols>
    <col min="1" max="1" width="7.453125" style="1" customWidth="1"/>
    <col min="2" max="2" width="18.81640625" style="27" bestFit="1" customWidth="1"/>
    <col min="3" max="3" width="16.1796875" style="1" customWidth="1"/>
    <col min="4" max="8" width="5.7265625" style="1" customWidth="1"/>
    <col min="9" max="9" width="7.1796875" style="1" bestFit="1" customWidth="1"/>
    <col min="10" max="10" width="18.81640625" style="1" bestFit="1" customWidth="1"/>
    <col min="11" max="11" width="17.1796875" style="1" customWidth="1"/>
    <col min="12" max="12" width="6.54296875" style="1" customWidth="1"/>
    <col min="13" max="13" width="5" style="1" customWidth="1"/>
    <col min="14" max="14" width="7.453125" style="1" customWidth="1"/>
    <col min="15" max="15" width="4.7265625" style="1" customWidth="1"/>
    <col min="16" max="16" width="4.81640625" style="1" customWidth="1"/>
    <col min="17" max="17" width="7.7265625" style="1" customWidth="1"/>
    <col min="18" max="18" width="18.81640625" style="1" bestFit="1" customWidth="1"/>
    <col min="19" max="19" width="17.1796875" style="1" customWidth="1"/>
    <col min="20" max="20" width="5.7265625" style="1" customWidth="1"/>
    <col min="21" max="21" width="5.26953125" style="1" customWidth="1"/>
    <col min="22" max="23" width="7.1796875" style="1" customWidth="1"/>
    <col min="24" max="24" width="5" style="1" customWidth="1"/>
    <col min="25" max="25" width="8.54296875" style="1" customWidth="1"/>
    <col min="26" max="26" width="16.26953125" style="1" customWidth="1"/>
    <col min="27" max="27" width="16.1796875" style="1" customWidth="1"/>
    <col min="28" max="28" width="6" style="1" customWidth="1"/>
    <col min="29" max="29" width="5.7265625" style="1" customWidth="1"/>
    <col min="30" max="30" width="5.26953125" style="1" customWidth="1"/>
    <col min="31" max="31" width="5.7265625" style="1" customWidth="1"/>
    <col min="32" max="258" width="11.453125" style="1"/>
    <col min="259" max="259" width="7.453125" style="1" customWidth="1"/>
    <col min="260" max="261" width="25.7265625" style="1" customWidth="1"/>
    <col min="262" max="262" width="8.7265625" style="1" customWidth="1"/>
    <col min="263" max="266" width="5.7265625" style="1" customWidth="1"/>
    <col min="267" max="514" width="11.453125" style="1"/>
    <col min="515" max="515" width="7.453125" style="1" customWidth="1"/>
    <col min="516" max="517" width="25.7265625" style="1" customWidth="1"/>
    <col min="518" max="518" width="8.7265625" style="1" customWidth="1"/>
    <col min="519" max="522" width="5.7265625" style="1" customWidth="1"/>
    <col min="523" max="770" width="11.453125" style="1"/>
    <col min="771" max="771" width="7.453125" style="1" customWidth="1"/>
    <col min="772" max="773" width="25.7265625" style="1" customWidth="1"/>
    <col min="774" max="774" width="8.7265625" style="1" customWidth="1"/>
    <col min="775" max="778" width="5.7265625" style="1" customWidth="1"/>
    <col min="779" max="1026" width="11.453125" style="1"/>
    <col min="1027" max="1027" width="7.453125" style="1" customWidth="1"/>
    <col min="1028" max="1029" width="25.7265625" style="1" customWidth="1"/>
    <col min="1030" max="1030" width="8.7265625" style="1" customWidth="1"/>
    <col min="1031" max="1034" width="5.7265625" style="1" customWidth="1"/>
    <col min="1035" max="1282" width="11.453125" style="1"/>
    <col min="1283" max="1283" width="7.453125" style="1" customWidth="1"/>
    <col min="1284" max="1285" width="25.7265625" style="1" customWidth="1"/>
    <col min="1286" max="1286" width="8.7265625" style="1" customWidth="1"/>
    <col min="1287" max="1290" width="5.7265625" style="1" customWidth="1"/>
    <col min="1291" max="1538" width="11.453125" style="1"/>
    <col min="1539" max="1539" width="7.453125" style="1" customWidth="1"/>
    <col min="1540" max="1541" width="25.7265625" style="1" customWidth="1"/>
    <col min="1542" max="1542" width="8.7265625" style="1" customWidth="1"/>
    <col min="1543" max="1546" width="5.7265625" style="1" customWidth="1"/>
    <col min="1547" max="1794" width="11.453125" style="1"/>
    <col min="1795" max="1795" width="7.453125" style="1" customWidth="1"/>
    <col min="1796" max="1797" width="25.7265625" style="1" customWidth="1"/>
    <col min="1798" max="1798" width="8.7265625" style="1" customWidth="1"/>
    <col min="1799" max="1802" width="5.7265625" style="1" customWidth="1"/>
    <col min="1803" max="2050" width="11.453125" style="1"/>
    <col min="2051" max="2051" width="7.453125" style="1" customWidth="1"/>
    <col min="2052" max="2053" width="25.7265625" style="1" customWidth="1"/>
    <col min="2054" max="2054" width="8.7265625" style="1" customWidth="1"/>
    <col min="2055" max="2058" width="5.7265625" style="1" customWidth="1"/>
    <col min="2059" max="2306" width="11.453125" style="1"/>
    <col min="2307" max="2307" width="7.453125" style="1" customWidth="1"/>
    <col min="2308" max="2309" width="25.7265625" style="1" customWidth="1"/>
    <col min="2310" max="2310" width="8.7265625" style="1" customWidth="1"/>
    <col min="2311" max="2314" width="5.7265625" style="1" customWidth="1"/>
    <col min="2315" max="2562" width="11.453125" style="1"/>
    <col min="2563" max="2563" width="7.453125" style="1" customWidth="1"/>
    <col min="2564" max="2565" width="25.7265625" style="1" customWidth="1"/>
    <col min="2566" max="2566" width="8.7265625" style="1" customWidth="1"/>
    <col min="2567" max="2570" width="5.7265625" style="1" customWidth="1"/>
    <col min="2571" max="2818" width="11.453125" style="1"/>
    <col min="2819" max="2819" width="7.453125" style="1" customWidth="1"/>
    <col min="2820" max="2821" width="25.7265625" style="1" customWidth="1"/>
    <col min="2822" max="2822" width="8.7265625" style="1" customWidth="1"/>
    <col min="2823" max="2826" width="5.7265625" style="1" customWidth="1"/>
    <col min="2827" max="3074" width="11.453125" style="1"/>
    <col min="3075" max="3075" width="7.453125" style="1" customWidth="1"/>
    <col min="3076" max="3077" width="25.7265625" style="1" customWidth="1"/>
    <col min="3078" max="3078" width="8.7265625" style="1" customWidth="1"/>
    <col min="3079" max="3082" width="5.7265625" style="1" customWidth="1"/>
    <col min="3083" max="3330" width="11.453125" style="1"/>
    <col min="3331" max="3331" width="7.453125" style="1" customWidth="1"/>
    <col min="3332" max="3333" width="25.7265625" style="1" customWidth="1"/>
    <col min="3334" max="3334" width="8.7265625" style="1" customWidth="1"/>
    <col min="3335" max="3338" width="5.7265625" style="1" customWidth="1"/>
    <col min="3339" max="3586" width="11.453125" style="1"/>
    <col min="3587" max="3587" width="7.453125" style="1" customWidth="1"/>
    <col min="3588" max="3589" width="25.7265625" style="1" customWidth="1"/>
    <col min="3590" max="3590" width="8.7265625" style="1" customWidth="1"/>
    <col min="3591" max="3594" width="5.7265625" style="1" customWidth="1"/>
    <col min="3595" max="3842" width="11.453125" style="1"/>
    <col min="3843" max="3843" width="7.453125" style="1" customWidth="1"/>
    <col min="3844" max="3845" width="25.7265625" style="1" customWidth="1"/>
    <col min="3846" max="3846" width="8.7265625" style="1" customWidth="1"/>
    <col min="3847" max="3850" width="5.7265625" style="1" customWidth="1"/>
    <col min="3851" max="4098" width="11.453125" style="1"/>
    <col min="4099" max="4099" width="7.453125" style="1" customWidth="1"/>
    <col min="4100" max="4101" width="25.7265625" style="1" customWidth="1"/>
    <col min="4102" max="4102" width="8.7265625" style="1" customWidth="1"/>
    <col min="4103" max="4106" width="5.7265625" style="1" customWidth="1"/>
    <col min="4107" max="4354" width="11.453125" style="1"/>
    <col min="4355" max="4355" width="7.453125" style="1" customWidth="1"/>
    <col min="4356" max="4357" width="25.7265625" style="1" customWidth="1"/>
    <col min="4358" max="4358" width="8.7265625" style="1" customWidth="1"/>
    <col min="4359" max="4362" width="5.7265625" style="1" customWidth="1"/>
    <col min="4363" max="4610" width="11.453125" style="1"/>
    <col min="4611" max="4611" width="7.453125" style="1" customWidth="1"/>
    <col min="4612" max="4613" width="25.7265625" style="1" customWidth="1"/>
    <col min="4614" max="4614" width="8.7265625" style="1" customWidth="1"/>
    <col min="4615" max="4618" width="5.7265625" style="1" customWidth="1"/>
    <col min="4619" max="4866" width="11.453125" style="1"/>
    <col min="4867" max="4867" width="7.453125" style="1" customWidth="1"/>
    <col min="4868" max="4869" width="25.7265625" style="1" customWidth="1"/>
    <col min="4870" max="4870" width="8.7265625" style="1" customWidth="1"/>
    <col min="4871" max="4874" width="5.7265625" style="1" customWidth="1"/>
    <col min="4875" max="5122" width="11.453125" style="1"/>
    <col min="5123" max="5123" width="7.453125" style="1" customWidth="1"/>
    <col min="5124" max="5125" width="25.7265625" style="1" customWidth="1"/>
    <col min="5126" max="5126" width="8.7265625" style="1" customWidth="1"/>
    <col min="5127" max="5130" width="5.7265625" style="1" customWidth="1"/>
    <col min="5131" max="5378" width="11.453125" style="1"/>
    <col min="5379" max="5379" width="7.453125" style="1" customWidth="1"/>
    <col min="5380" max="5381" width="25.7265625" style="1" customWidth="1"/>
    <col min="5382" max="5382" width="8.7265625" style="1" customWidth="1"/>
    <col min="5383" max="5386" width="5.7265625" style="1" customWidth="1"/>
    <col min="5387" max="5634" width="11.453125" style="1"/>
    <col min="5635" max="5635" width="7.453125" style="1" customWidth="1"/>
    <col min="5636" max="5637" width="25.7265625" style="1" customWidth="1"/>
    <col min="5638" max="5638" width="8.7265625" style="1" customWidth="1"/>
    <col min="5639" max="5642" width="5.7265625" style="1" customWidth="1"/>
    <col min="5643" max="5890" width="11.453125" style="1"/>
    <col min="5891" max="5891" width="7.453125" style="1" customWidth="1"/>
    <col min="5892" max="5893" width="25.7265625" style="1" customWidth="1"/>
    <col min="5894" max="5894" width="8.7265625" style="1" customWidth="1"/>
    <col min="5895" max="5898" width="5.7265625" style="1" customWidth="1"/>
    <col min="5899" max="6146" width="11.453125" style="1"/>
    <col min="6147" max="6147" width="7.453125" style="1" customWidth="1"/>
    <col min="6148" max="6149" width="25.7265625" style="1" customWidth="1"/>
    <col min="6150" max="6150" width="8.7265625" style="1" customWidth="1"/>
    <col min="6151" max="6154" width="5.7265625" style="1" customWidth="1"/>
    <col min="6155" max="6402" width="11.453125" style="1"/>
    <col min="6403" max="6403" width="7.453125" style="1" customWidth="1"/>
    <col min="6404" max="6405" width="25.7265625" style="1" customWidth="1"/>
    <col min="6406" max="6406" width="8.7265625" style="1" customWidth="1"/>
    <col min="6407" max="6410" width="5.7265625" style="1" customWidth="1"/>
    <col min="6411" max="6658" width="11.453125" style="1"/>
    <col min="6659" max="6659" width="7.453125" style="1" customWidth="1"/>
    <col min="6660" max="6661" width="25.7265625" style="1" customWidth="1"/>
    <col min="6662" max="6662" width="8.7265625" style="1" customWidth="1"/>
    <col min="6663" max="6666" width="5.7265625" style="1" customWidth="1"/>
    <col min="6667" max="6914" width="11.453125" style="1"/>
    <col min="6915" max="6915" width="7.453125" style="1" customWidth="1"/>
    <col min="6916" max="6917" width="25.7265625" style="1" customWidth="1"/>
    <col min="6918" max="6918" width="8.7265625" style="1" customWidth="1"/>
    <col min="6919" max="6922" width="5.7265625" style="1" customWidth="1"/>
    <col min="6923" max="7170" width="11.453125" style="1"/>
    <col min="7171" max="7171" width="7.453125" style="1" customWidth="1"/>
    <col min="7172" max="7173" width="25.7265625" style="1" customWidth="1"/>
    <col min="7174" max="7174" width="8.7265625" style="1" customWidth="1"/>
    <col min="7175" max="7178" width="5.7265625" style="1" customWidth="1"/>
    <col min="7179" max="7426" width="11.453125" style="1"/>
    <col min="7427" max="7427" width="7.453125" style="1" customWidth="1"/>
    <col min="7428" max="7429" width="25.7265625" style="1" customWidth="1"/>
    <col min="7430" max="7430" width="8.7265625" style="1" customWidth="1"/>
    <col min="7431" max="7434" width="5.7265625" style="1" customWidth="1"/>
    <col min="7435" max="7682" width="11.453125" style="1"/>
    <col min="7683" max="7683" width="7.453125" style="1" customWidth="1"/>
    <col min="7684" max="7685" width="25.7265625" style="1" customWidth="1"/>
    <col min="7686" max="7686" width="8.7265625" style="1" customWidth="1"/>
    <col min="7687" max="7690" width="5.7265625" style="1" customWidth="1"/>
    <col min="7691" max="7938" width="11.453125" style="1"/>
    <col min="7939" max="7939" width="7.453125" style="1" customWidth="1"/>
    <col min="7940" max="7941" width="25.7265625" style="1" customWidth="1"/>
    <col min="7942" max="7942" width="8.7265625" style="1" customWidth="1"/>
    <col min="7943" max="7946" width="5.7265625" style="1" customWidth="1"/>
    <col min="7947" max="8194" width="11.453125" style="1"/>
    <col min="8195" max="8195" width="7.453125" style="1" customWidth="1"/>
    <col min="8196" max="8197" width="25.7265625" style="1" customWidth="1"/>
    <col min="8198" max="8198" width="8.7265625" style="1" customWidth="1"/>
    <col min="8199" max="8202" width="5.7265625" style="1" customWidth="1"/>
    <col min="8203" max="8450" width="11.453125" style="1"/>
    <col min="8451" max="8451" width="7.453125" style="1" customWidth="1"/>
    <col min="8452" max="8453" width="25.7265625" style="1" customWidth="1"/>
    <col min="8454" max="8454" width="8.7265625" style="1" customWidth="1"/>
    <col min="8455" max="8458" width="5.7265625" style="1" customWidth="1"/>
    <col min="8459" max="8706" width="11.453125" style="1"/>
    <col min="8707" max="8707" width="7.453125" style="1" customWidth="1"/>
    <col min="8708" max="8709" width="25.7265625" style="1" customWidth="1"/>
    <col min="8710" max="8710" width="8.7265625" style="1" customWidth="1"/>
    <col min="8711" max="8714" width="5.7265625" style="1" customWidth="1"/>
    <col min="8715" max="8962" width="11.453125" style="1"/>
    <col min="8963" max="8963" width="7.453125" style="1" customWidth="1"/>
    <col min="8964" max="8965" width="25.7265625" style="1" customWidth="1"/>
    <col min="8966" max="8966" width="8.7265625" style="1" customWidth="1"/>
    <col min="8967" max="8970" width="5.7265625" style="1" customWidth="1"/>
    <col min="8971" max="9218" width="11.453125" style="1"/>
    <col min="9219" max="9219" width="7.453125" style="1" customWidth="1"/>
    <col min="9220" max="9221" width="25.7265625" style="1" customWidth="1"/>
    <col min="9222" max="9222" width="8.7265625" style="1" customWidth="1"/>
    <col min="9223" max="9226" width="5.7265625" style="1" customWidth="1"/>
    <col min="9227" max="9474" width="11.453125" style="1"/>
    <col min="9475" max="9475" width="7.453125" style="1" customWidth="1"/>
    <col min="9476" max="9477" width="25.7265625" style="1" customWidth="1"/>
    <col min="9478" max="9478" width="8.7265625" style="1" customWidth="1"/>
    <col min="9479" max="9482" width="5.7265625" style="1" customWidth="1"/>
    <col min="9483" max="9730" width="11.453125" style="1"/>
    <col min="9731" max="9731" width="7.453125" style="1" customWidth="1"/>
    <col min="9732" max="9733" width="25.7265625" style="1" customWidth="1"/>
    <col min="9734" max="9734" width="8.7265625" style="1" customWidth="1"/>
    <col min="9735" max="9738" width="5.7265625" style="1" customWidth="1"/>
    <col min="9739" max="9986" width="11.453125" style="1"/>
    <col min="9987" max="9987" width="7.453125" style="1" customWidth="1"/>
    <col min="9988" max="9989" width="25.7265625" style="1" customWidth="1"/>
    <col min="9990" max="9990" width="8.7265625" style="1" customWidth="1"/>
    <col min="9991" max="9994" width="5.7265625" style="1" customWidth="1"/>
    <col min="9995" max="10242" width="11.453125" style="1"/>
    <col min="10243" max="10243" width="7.453125" style="1" customWidth="1"/>
    <col min="10244" max="10245" width="25.7265625" style="1" customWidth="1"/>
    <col min="10246" max="10246" width="8.7265625" style="1" customWidth="1"/>
    <col min="10247" max="10250" width="5.7265625" style="1" customWidth="1"/>
    <col min="10251" max="10498" width="11.453125" style="1"/>
    <col min="10499" max="10499" width="7.453125" style="1" customWidth="1"/>
    <col min="10500" max="10501" width="25.7265625" style="1" customWidth="1"/>
    <col min="10502" max="10502" width="8.7265625" style="1" customWidth="1"/>
    <col min="10503" max="10506" width="5.7265625" style="1" customWidth="1"/>
    <col min="10507" max="10754" width="11.453125" style="1"/>
    <col min="10755" max="10755" width="7.453125" style="1" customWidth="1"/>
    <col min="10756" max="10757" width="25.7265625" style="1" customWidth="1"/>
    <col min="10758" max="10758" width="8.7265625" style="1" customWidth="1"/>
    <col min="10759" max="10762" width="5.7265625" style="1" customWidth="1"/>
    <col min="10763" max="11010" width="11.453125" style="1"/>
    <col min="11011" max="11011" width="7.453125" style="1" customWidth="1"/>
    <col min="11012" max="11013" width="25.7265625" style="1" customWidth="1"/>
    <col min="11014" max="11014" width="8.7265625" style="1" customWidth="1"/>
    <col min="11015" max="11018" width="5.7265625" style="1" customWidth="1"/>
    <col min="11019" max="11266" width="11.453125" style="1"/>
    <col min="11267" max="11267" width="7.453125" style="1" customWidth="1"/>
    <col min="11268" max="11269" width="25.7265625" style="1" customWidth="1"/>
    <col min="11270" max="11270" width="8.7265625" style="1" customWidth="1"/>
    <col min="11271" max="11274" width="5.7265625" style="1" customWidth="1"/>
    <col min="11275" max="11522" width="11.453125" style="1"/>
    <col min="11523" max="11523" width="7.453125" style="1" customWidth="1"/>
    <col min="11524" max="11525" width="25.7265625" style="1" customWidth="1"/>
    <col min="11526" max="11526" width="8.7265625" style="1" customWidth="1"/>
    <col min="11527" max="11530" width="5.7265625" style="1" customWidth="1"/>
    <col min="11531" max="11778" width="11.453125" style="1"/>
    <col min="11779" max="11779" width="7.453125" style="1" customWidth="1"/>
    <col min="11780" max="11781" width="25.7265625" style="1" customWidth="1"/>
    <col min="11782" max="11782" width="8.7265625" style="1" customWidth="1"/>
    <col min="11783" max="11786" width="5.7265625" style="1" customWidth="1"/>
    <col min="11787" max="12034" width="11.453125" style="1"/>
    <col min="12035" max="12035" width="7.453125" style="1" customWidth="1"/>
    <col min="12036" max="12037" width="25.7265625" style="1" customWidth="1"/>
    <col min="12038" max="12038" width="8.7265625" style="1" customWidth="1"/>
    <col min="12039" max="12042" width="5.7265625" style="1" customWidth="1"/>
    <col min="12043" max="12290" width="11.453125" style="1"/>
    <col min="12291" max="12291" width="7.453125" style="1" customWidth="1"/>
    <col min="12292" max="12293" width="25.7265625" style="1" customWidth="1"/>
    <col min="12294" max="12294" width="8.7265625" style="1" customWidth="1"/>
    <col min="12295" max="12298" width="5.7265625" style="1" customWidth="1"/>
    <col min="12299" max="12546" width="11.453125" style="1"/>
    <col min="12547" max="12547" width="7.453125" style="1" customWidth="1"/>
    <col min="12548" max="12549" width="25.7265625" style="1" customWidth="1"/>
    <col min="12550" max="12550" width="8.7265625" style="1" customWidth="1"/>
    <col min="12551" max="12554" width="5.7265625" style="1" customWidth="1"/>
    <col min="12555" max="12802" width="11.453125" style="1"/>
    <col min="12803" max="12803" width="7.453125" style="1" customWidth="1"/>
    <col min="12804" max="12805" width="25.7265625" style="1" customWidth="1"/>
    <col min="12806" max="12806" width="8.7265625" style="1" customWidth="1"/>
    <col min="12807" max="12810" width="5.7265625" style="1" customWidth="1"/>
    <col min="12811" max="13058" width="11.453125" style="1"/>
    <col min="13059" max="13059" width="7.453125" style="1" customWidth="1"/>
    <col min="13060" max="13061" width="25.7265625" style="1" customWidth="1"/>
    <col min="13062" max="13062" width="8.7265625" style="1" customWidth="1"/>
    <col min="13063" max="13066" width="5.7265625" style="1" customWidth="1"/>
    <col min="13067" max="13314" width="11.453125" style="1"/>
    <col min="13315" max="13315" width="7.453125" style="1" customWidth="1"/>
    <col min="13316" max="13317" width="25.7265625" style="1" customWidth="1"/>
    <col min="13318" max="13318" width="8.7265625" style="1" customWidth="1"/>
    <col min="13319" max="13322" width="5.7265625" style="1" customWidth="1"/>
    <col min="13323" max="13570" width="11.453125" style="1"/>
    <col min="13571" max="13571" width="7.453125" style="1" customWidth="1"/>
    <col min="13572" max="13573" width="25.7265625" style="1" customWidth="1"/>
    <col min="13574" max="13574" width="8.7265625" style="1" customWidth="1"/>
    <col min="13575" max="13578" width="5.7265625" style="1" customWidth="1"/>
    <col min="13579" max="13826" width="11.453125" style="1"/>
    <col min="13827" max="13827" width="7.453125" style="1" customWidth="1"/>
    <col min="13828" max="13829" width="25.7265625" style="1" customWidth="1"/>
    <col min="13830" max="13830" width="8.7265625" style="1" customWidth="1"/>
    <col min="13831" max="13834" width="5.7265625" style="1" customWidth="1"/>
    <col min="13835" max="14082" width="11.453125" style="1"/>
    <col min="14083" max="14083" width="7.453125" style="1" customWidth="1"/>
    <col min="14084" max="14085" width="25.7265625" style="1" customWidth="1"/>
    <col min="14086" max="14086" width="8.7265625" style="1" customWidth="1"/>
    <col min="14087" max="14090" width="5.7265625" style="1" customWidth="1"/>
    <col min="14091" max="14338" width="11.453125" style="1"/>
    <col min="14339" max="14339" width="7.453125" style="1" customWidth="1"/>
    <col min="14340" max="14341" width="25.7265625" style="1" customWidth="1"/>
    <col min="14342" max="14342" width="8.7265625" style="1" customWidth="1"/>
    <col min="14343" max="14346" width="5.7265625" style="1" customWidth="1"/>
    <col min="14347" max="14594" width="11.453125" style="1"/>
    <col min="14595" max="14595" width="7.453125" style="1" customWidth="1"/>
    <col min="14596" max="14597" width="25.7265625" style="1" customWidth="1"/>
    <col min="14598" max="14598" width="8.7265625" style="1" customWidth="1"/>
    <col min="14599" max="14602" width="5.7265625" style="1" customWidth="1"/>
    <col min="14603" max="14850" width="11.453125" style="1"/>
    <col min="14851" max="14851" width="7.453125" style="1" customWidth="1"/>
    <col min="14852" max="14853" width="25.7265625" style="1" customWidth="1"/>
    <col min="14854" max="14854" width="8.7265625" style="1" customWidth="1"/>
    <col min="14855" max="14858" width="5.7265625" style="1" customWidth="1"/>
    <col min="14859" max="15106" width="11.453125" style="1"/>
    <col min="15107" max="15107" width="7.453125" style="1" customWidth="1"/>
    <col min="15108" max="15109" width="25.7265625" style="1" customWidth="1"/>
    <col min="15110" max="15110" width="8.7265625" style="1" customWidth="1"/>
    <col min="15111" max="15114" width="5.7265625" style="1" customWidth="1"/>
    <col min="15115" max="15362" width="11.453125" style="1"/>
    <col min="15363" max="15363" width="7.453125" style="1" customWidth="1"/>
    <col min="15364" max="15365" width="25.7265625" style="1" customWidth="1"/>
    <col min="15366" max="15366" width="8.7265625" style="1" customWidth="1"/>
    <col min="15367" max="15370" width="5.7265625" style="1" customWidth="1"/>
    <col min="15371" max="15618" width="11.453125" style="1"/>
    <col min="15619" max="15619" width="7.453125" style="1" customWidth="1"/>
    <col min="15620" max="15621" width="25.7265625" style="1" customWidth="1"/>
    <col min="15622" max="15622" width="8.7265625" style="1" customWidth="1"/>
    <col min="15623" max="15626" width="5.7265625" style="1" customWidth="1"/>
    <col min="15627" max="15874" width="11.453125" style="1"/>
    <col min="15875" max="15875" width="7.453125" style="1" customWidth="1"/>
    <col min="15876" max="15877" width="25.7265625" style="1" customWidth="1"/>
    <col min="15878" max="15878" width="8.7265625" style="1" customWidth="1"/>
    <col min="15879" max="15882" width="5.7265625" style="1" customWidth="1"/>
    <col min="15883" max="16130" width="11.453125" style="1"/>
    <col min="16131" max="16131" width="7.453125" style="1" customWidth="1"/>
    <col min="16132" max="16133" width="25.7265625" style="1" customWidth="1"/>
    <col min="16134" max="16134" width="8.7265625" style="1" customWidth="1"/>
    <col min="16135" max="16138" width="5.7265625" style="1" customWidth="1"/>
    <col min="16139" max="16384" width="11.453125" style="1"/>
  </cols>
  <sheetData>
    <row r="1" spans="1:31" ht="18" x14ac:dyDescent="0.4">
      <c r="A1" s="4"/>
      <c r="B1" s="21" t="s">
        <v>0</v>
      </c>
      <c r="C1" s="28" t="s">
        <v>17</v>
      </c>
      <c r="D1" s="3"/>
      <c r="E1" s="3"/>
      <c r="F1" s="3"/>
      <c r="G1" s="3"/>
      <c r="H1" s="3"/>
      <c r="I1" s="4"/>
      <c r="J1" s="21" t="s">
        <v>0</v>
      </c>
      <c r="K1" s="28" t="s">
        <v>18</v>
      </c>
      <c r="L1" s="3"/>
      <c r="M1" s="3"/>
      <c r="N1" s="3"/>
      <c r="O1" s="3"/>
      <c r="P1" s="3"/>
      <c r="Q1" s="4"/>
      <c r="R1" s="21" t="s">
        <v>0</v>
      </c>
      <c r="S1" s="28" t="s">
        <v>19</v>
      </c>
      <c r="T1" s="3"/>
      <c r="U1" s="3"/>
      <c r="V1" s="3"/>
      <c r="W1" s="3"/>
      <c r="X1" s="3"/>
      <c r="Y1" s="4"/>
      <c r="Z1" s="21" t="s">
        <v>0</v>
      </c>
      <c r="AA1" s="28" t="s">
        <v>28</v>
      </c>
      <c r="AB1" s="3"/>
      <c r="AC1" s="3"/>
      <c r="AD1" s="3"/>
      <c r="AE1" s="3"/>
    </row>
    <row r="2" spans="1:31" ht="15.5" x14ac:dyDescent="0.35">
      <c r="A2" s="4"/>
      <c r="B2" s="22"/>
      <c r="C2" s="3" t="s">
        <v>26</v>
      </c>
      <c r="D2" s="3"/>
      <c r="E2" s="3"/>
      <c r="F2" s="3"/>
      <c r="G2" s="3"/>
      <c r="H2" s="3"/>
      <c r="I2" s="4"/>
      <c r="J2" s="22"/>
      <c r="K2" s="3" t="s">
        <v>25</v>
      </c>
      <c r="L2" s="3"/>
      <c r="M2" s="3"/>
      <c r="N2" s="3"/>
      <c r="O2" s="3"/>
      <c r="P2" s="3"/>
      <c r="Q2" s="4"/>
      <c r="R2" s="22"/>
      <c r="S2" s="3" t="s">
        <v>27</v>
      </c>
      <c r="T2" s="3"/>
      <c r="U2" s="3"/>
      <c r="V2" s="3"/>
      <c r="W2" s="3"/>
      <c r="X2" s="3"/>
      <c r="Y2" s="4"/>
      <c r="Z2" s="22"/>
      <c r="AA2" s="20" t="s">
        <v>41</v>
      </c>
      <c r="AB2" s="3"/>
      <c r="AC2" s="3"/>
      <c r="AD2" s="3"/>
      <c r="AE2" s="3"/>
    </row>
    <row r="3" spans="1:31" ht="17.5" x14ac:dyDescent="0.35">
      <c r="A3" s="5" t="s">
        <v>1</v>
      </c>
      <c r="B3" s="23" t="s">
        <v>47</v>
      </c>
      <c r="C3" s="7"/>
      <c r="D3" s="7"/>
      <c r="E3" s="7"/>
      <c r="F3" s="7"/>
      <c r="G3" s="7"/>
      <c r="H3" s="7"/>
      <c r="I3" s="5" t="s">
        <v>1</v>
      </c>
      <c r="J3" s="23" t="s">
        <v>33</v>
      </c>
      <c r="K3" s="7"/>
      <c r="L3" s="7"/>
      <c r="M3" s="7"/>
      <c r="N3" s="7"/>
      <c r="O3" s="7"/>
      <c r="P3" s="7"/>
      <c r="Q3" s="5" t="s">
        <v>1</v>
      </c>
      <c r="R3" s="23" t="s">
        <v>34</v>
      </c>
      <c r="S3" s="7"/>
      <c r="T3" s="7"/>
      <c r="U3" s="7"/>
      <c r="V3" s="7"/>
      <c r="W3" s="7"/>
      <c r="X3" s="7"/>
      <c r="Y3" s="5" t="s">
        <v>1</v>
      </c>
      <c r="Z3" s="31" t="s">
        <v>29</v>
      </c>
      <c r="AA3" s="7"/>
      <c r="AB3" s="7"/>
      <c r="AC3" s="7"/>
      <c r="AD3" s="7"/>
      <c r="AE3" s="7"/>
    </row>
    <row r="4" spans="1:31" ht="17.5" x14ac:dyDescent="0.35">
      <c r="A4" s="5" t="s">
        <v>2</v>
      </c>
      <c r="B4" s="23" t="s">
        <v>22</v>
      </c>
      <c r="C4" s="7"/>
      <c r="D4" s="7"/>
      <c r="E4" s="7"/>
      <c r="F4" s="7"/>
      <c r="G4" s="7"/>
      <c r="H4" s="7"/>
      <c r="I4" s="5" t="s">
        <v>2</v>
      </c>
      <c r="J4" s="23" t="s">
        <v>21</v>
      </c>
      <c r="K4" s="7"/>
      <c r="L4" s="7"/>
      <c r="M4" s="7"/>
      <c r="N4" s="7"/>
      <c r="O4" s="7"/>
      <c r="P4" s="7"/>
      <c r="Q4" s="5" t="s">
        <v>2</v>
      </c>
      <c r="R4" s="23" t="s">
        <v>20</v>
      </c>
      <c r="S4" s="7"/>
      <c r="T4" s="7"/>
      <c r="U4" s="7"/>
      <c r="V4" s="7"/>
      <c r="W4" s="7"/>
      <c r="X4" s="7"/>
      <c r="Y4" s="5" t="s">
        <v>2</v>
      </c>
      <c r="Z4" s="31" t="s">
        <v>40</v>
      </c>
      <c r="AA4" s="7"/>
      <c r="AB4" s="7"/>
      <c r="AC4" s="7"/>
      <c r="AD4" s="7"/>
      <c r="AE4" s="7"/>
    </row>
    <row r="5" spans="1:31" ht="17.5" x14ac:dyDescent="0.35">
      <c r="A5" s="5" t="s">
        <v>3</v>
      </c>
      <c r="B5" s="23" t="s">
        <v>30</v>
      </c>
      <c r="C5" s="7"/>
      <c r="D5" s="7"/>
      <c r="E5" s="7"/>
      <c r="F5" s="7"/>
      <c r="G5" s="7"/>
      <c r="H5" s="7"/>
      <c r="I5" s="5" t="s">
        <v>3</v>
      </c>
      <c r="J5" s="23" t="s">
        <v>23</v>
      </c>
      <c r="K5" s="7"/>
      <c r="L5" s="7"/>
      <c r="M5" s="7"/>
      <c r="N5" s="7"/>
      <c r="O5" s="7"/>
      <c r="P5" s="7"/>
      <c r="Q5" s="5" t="s">
        <v>3</v>
      </c>
      <c r="R5" s="23" t="s">
        <v>35</v>
      </c>
      <c r="S5" s="7"/>
      <c r="T5" s="7"/>
      <c r="U5" s="7"/>
      <c r="V5" s="7"/>
      <c r="W5" s="7"/>
      <c r="X5" s="7"/>
      <c r="Y5" s="5" t="s">
        <v>3</v>
      </c>
      <c r="Z5" s="31" t="s">
        <v>24</v>
      </c>
      <c r="AA5" s="7"/>
      <c r="AB5" s="7"/>
      <c r="AC5" s="7"/>
      <c r="AD5" s="7"/>
      <c r="AE5" s="7"/>
    </row>
    <row r="6" spans="1:31" ht="17.5" x14ac:dyDescent="0.35">
      <c r="A6" s="5" t="s">
        <v>4</v>
      </c>
      <c r="B6" s="23" t="s">
        <v>31</v>
      </c>
      <c r="C6" s="7"/>
      <c r="D6" s="7"/>
      <c r="E6" s="7"/>
      <c r="F6" s="7"/>
      <c r="G6" s="7"/>
      <c r="H6" s="7"/>
      <c r="I6" s="5" t="s">
        <v>4</v>
      </c>
      <c r="J6" s="23" t="s">
        <v>38</v>
      </c>
      <c r="K6" s="7"/>
      <c r="L6" s="7"/>
      <c r="M6" s="7"/>
      <c r="N6" s="7"/>
      <c r="O6" s="7"/>
      <c r="P6" s="7"/>
      <c r="Q6" s="5" t="s">
        <v>4</v>
      </c>
      <c r="R6" s="23" t="s">
        <v>36</v>
      </c>
      <c r="S6" s="7"/>
      <c r="T6" s="7"/>
      <c r="U6" s="7"/>
      <c r="V6" s="7"/>
      <c r="W6" s="7"/>
      <c r="X6" s="7"/>
      <c r="Y6" s="5" t="s">
        <v>4</v>
      </c>
      <c r="Z6" s="31" t="s">
        <v>32</v>
      </c>
      <c r="AA6" s="7"/>
      <c r="AB6" s="7"/>
      <c r="AC6" s="7"/>
      <c r="AD6" s="7"/>
      <c r="AE6" s="7"/>
    </row>
    <row r="7" spans="1:31" ht="15.5" x14ac:dyDescent="0.35">
      <c r="A7" s="4"/>
      <c r="B7" s="4"/>
      <c r="C7" s="3"/>
      <c r="D7" s="3"/>
      <c r="E7" s="3"/>
      <c r="F7" s="3"/>
      <c r="G7" s="3"/>
      <c r="H7" s="3"/>
      <c r="I7" s="4"/>
      <c r="J7" s="4"/>
      <c r="K7" s="3"/>
      <c r="L7" s="3"/>
      <c r="M7" s="3"/>
      <c r="N7" s="3"/>
      <c r="O7" s="3"/>
      <c r="P7" s="3"/>
      <c r="Q7" s="4"/>
      <c r="R7" s="4"/>
      <c r="S7" s="3"/>
      <c r="T7" s="3"/>
      <c r="U7" s="3"/>
      <c r="V7" s="3"/>
      <c r="W7" s="3"/>
      <c r="X7" s="3"/>
      <c r="Y7" s="4"/>
      <c r="Z7" s="4"/>
      <c r="AA7" s="3"/>
      <c r="AB7" s="3"/>
      <c r="AC7" s="3"/>
      <c r="AD7" s="3"/>
      <c r="AE7" s="3"/>
    </row>
    <row r="8" spans="1:31" ht="15.5" x14ac:dyDescent="0.35">
      <c r="A8" s="4"/>
      <c r="B8" s="4"/>
      <c r="C8" s="3"/>
      <c r="D8" s="3"/>
      <c r="E8" s="3"/>
      <c r="F8" s="3"/>
      <c r="G8" s="3"/>
      <c r="H8" s="3"/>
      <c r="I8" s="4"/>
      <c r="J8" s="4"/>
      <c r="K8" s="3"/>
      <c r="L8" s="3"/>
      <c r="M8" s="3"/>
      <c r="N8" s="3"/>
      <c r="O8" s="3"/>
      <c r="P8" s="3"/>
      <c r="Q8" s="4"/>
      <c r="R8" s="4"/>
      <c r="S8" s="3"/>
      <c r="T8" s="3"/>
      <c r="U8" s="3"/>
      <c r="V8" s="3"/>
      <c r="W8" s="3"/>
      <c r="X8" s="3"/>
      <c r="Y8" s="4"/>
      <c r="Z8" s="4"/>
      <c r="AA8" s="3"/>
      <c r="AB8" s="3"/>
      <c r="AC8" s="3"/>
      <c r="AD8" s="3"/>
      <c r="AE8" s="3"/>
    </row>
    <row r="9" spans="1:31" ht="20" x14ac:dyDescent="0.4">
      <c r="A9" s="8"/>
      <c r="B9" s="24" t="s">
        <v>5</v>
      </c>
      <c r="C9" s="9"/>
      <c r="D9" s="10" t="s">
        <v>6</v>
      </c>
      <c r="E9" s="10"/>
      <c r="F9" s="11" t="s">
        <v>6</v>
      </c>
      <c r="G9" s="11"/>
      <c r="H9" s="34"/>
      <c r="I9" s="8"/>
      <c r="J9" s="24" t="s">
        <v>5</v>
      </c>
      <c r="K9" s="9"/>
      <c r="L9" s="46" t="s">
        <v>6</v>
      </c>
      <c r="M9" s="47"/>
      <c r="N9" s="11" t="s">
        <v>6</v>
      </c>
      <c r="O9" s="11"/>
      <c r="P9" s="42"/>
      <c r="Q9" s="8"/>
      <c r="R9" s="24" t="s">
        <v>5</v>
      </c>
      <c r="S9" s="9"/>
      <c r="T9" s="46" t="s">
        <v>6</v>
      </c>
      <c r="U9" s="47"/>
      <c r="V9" s="11" t="s">
        <v>6</v>
      </c>
      <c r="W9" s="11"/>
      <c r="X9" s="34"/>
      <c r="Y9" s="8"/>
      <c r="Z9" s="24" t="s">
        <v>5</v>
      </c>
      <c r="AA9" s="9"/>
      <c r="AB9" s="46" t="s">
        <v>6</v>
      </c>
      <c r="AC9" s="47"/>
      <c r="AD9" s="48" t="s">
        <v>6</v>
      </c>
      <c r="AE9" s="49"/>
    </row>
    <row r="10" spans="1:31" ht="15.5" x14ac:dyDescent="0.35">
      <c r="A10" s="12" t="s">
        <v>7</v>
      </c>
      <c r="B10" s="25" t="str">
        <f>B3</f>
        <v>Neuwürschnitz</v>
      </c>
      <c r="C10" s="9" t="str">
        <f>B4</f>
        <v>GS Elterlein</v>
      </c>
      <c r="D10" s="9">
        <v>2</v>
      </c>
      <c r="E10" s="9">
        <v>0</v>
      </c>
      <c r="F10" s="9">
        <v>12</v>
      </c>
      <c r="G10" s="9">
        <v>11</v>
      </c>
      <c r="H10" s="35"/>
      <c r="I10" s="12" t="s">
        <v>7</v>
      </c>
      <c r="J10" s="25" t="str">
        <f>J3</f>
        <v>Großrückersw.</v>
      </c>
      <c r="K10" s="9" t="str">
        <f>J4</f>
        <v>GS Thalheim</v>
      </c>
      <c r="L10" s="9">
        <v>0</v>
      </c>
      <c r="M10" s="9">
        <v>2</v>
      </c>
      <c r="N10" s="9">
        <v>5</v>
      </c>
      <c r="O10" s="9">
        <v>11</v>
      </c>
      <c r="P10" s="43"/>
      <c r="Q10" s="12" t="s">
        <v>7</v>
      </c>
      <c r="R10" s="25" t="str">
        <f>R3</f>
        <v>GS Grumbach</v>
      </c>
      <c r="S10" s="9" t="str">
        <f>R4</f>
        <v>GS Mildenau</v>
      </c>
      <c r="T10" s="9">
        <v>2</v>
      </c>
      <c r="U10" s="9">
        <v>0</v>
      </c>
      <c r="V10" s="9">
        <v>13</v>
      </c>
      <c r="W10" s="9">
        <v>6</v>
      </c>
      <c r="X10" s="35"/>
      <c r="Y10" s="12" t="s">
        <v>7</v>
      </c>
      <c r="Z10" s="32" t="str">
        <f>Z3</f>
        <v>Riesenburg</v>
      </c>
      <c r="AA10" s="33" t="str">
        <f>Z4</f>
        <v>GS Eh-dorf</v>
      </c>
      <c r="AB10" s="9">
        <v>0</v>
      </c>
      <c r="AC10" s="9">
        <v>2</v>
      </c>
      <c r="AD10" s="9">
        <v>2</v>
      </c>
      <c r="AE10" s="9">
        <v>9</v>
      </c>
    </row>
    <row r="11" spans="1:31" ht="15.5" x14ac:dyDescent="0.35">
      <c r="A11" s="12"/>
      <c r="B11" s="32" t="s">
        <v>29</v>
      </c>
      <c r="C11" s="33" t="s">
        <v>37</v>
      </c>
      <c r="D11" s="9"/>
      <c r="E11" s="9"/>
      <c r="F11" s="9"/>
      <c r="G11" s="9"/>
      <c r="H11" s="35"/>
      <c r="I11" s="12"/>
      <c r="J11" s="25"/>
      <c r="K11" s="9"/>
      <c r="L11" s="9"/>
      <c r="M11" s="9"/>
      <c r="N11" s="9"/>
      <c r="O11" s="9"/>
      <c r="P11" s="43"/>
      <c r="Q11" s="12"/>
      <c r="R11" s="25"/>
      <c r="S11" s="9"/>
      <c r="T11" s="9"/>
      <c r="U11" s="9"/>
      <c r="V11" s="9"/>
      <c r="W11" s="9"/>
      <c r="X11" s="35"/>
      <c r="Y11" s="12"/>
      <c r="Z11" s="32"/>
      <c r="AA11" s="33"/>
      <c r="AB11" s="9"/>
      <c r="AC11" s="9"/>
      <c r="AD11" s="9"/>
      <c r="AE11" s="9"/>
    </row>
    <row r="12" spans="1:31" ht="15.5" x14ac:dyDescent="0.35">
      <c r="A12" s="12" t="s">
        <v>8</v>
      </c>
      <c r="B12" s="25" t="str">
        <f>B5</f>
        <v>GS Bärenstein</v>
      </c>
      <c r="C12" s="9" t="str">
        <f>B6</f>
        <v>GS Bernsbach</v>
      </c>
      <c r="D12" s="9">
        <v>2</v>
      </c>
      <c r="E12" s="9">
        <v>0</v>
      </c>
      <c r="F12" s="9">
        <v>12</v>
      </c>
      <c r="G12" s="9">
        <v>8</v>
      </c>
      <c r="H12" s="35"/>
      <c r="I12" s="12" t="s">
        <v>8</v>
      </c>
      <c r="J12" s="25" t="str">
        <f>J5</f>
        <v>GS Schneeberg</v>
      </c>
      <c r="K12" s="9" t="str">
        <f>J6</f>
        <v>GS Sehmatal</v>
      </c>
      <c r="L12" s="9">
        <v>2</v>
      </c>
      <c r="M12" s="9">
        <v>0</v>
      </c>
      <c r="N12" s="9">
        <v>12</v>
      </c>
      <c r="O12" s="9">
        <v>10</v>
      </c>
      <c r="P12" s="43"/>
      <c r="Q12" s="12" t="s">
        <v>8</v>
      </c>
      <c r="R12" s="25" t="str">
        <f>R5</f>
        <v>GS Aue-Zelle</v>
      </c>
      <c r="S12" s="9" t="str">
        <f>R6</f>
        <v>Scheibenberg</v>
      </c>
      <c r="T12" s="9">
        <v>2</v>
      </c>
      <c r="U12" s="9">
        <v>0</v>
      </c>
      <c r="V12" s="9">
        <v>10</v>
      </c>
      <c r="W12" s="9">
        <v>8</v>
      </c>
      <c r="X12" s="35"/>
      <c r="Y12" s="12" t="s">
        <v>8</v>
      </c>
      <c r="Z12" s="32" t="str">
        <f>Z5</f>
        <v>GS Geyer</v>
      </c>
      <c r="AA12" s="33" t="str">
        <f>Z6</f>
        <v>GS Schlettau</v>
      </c>
      <c r="AB12" s="9">
        <v>0</v>
      </c>
      <c r="AC12" s="9">
        <v>2</v>
      </c>
      <c r="AD12" s="9">
        <v>5</v>
      </c>
      <c r="AE12" s="9">
        <v>13</v>
      </c>
    </row>
    <row r="13" spans="1:31" ht="15.5" x14ac:dyDescent="0.35">
      <c r="A13" s="12"/>
      <c r="B13" s="25"/>
      <c r="C13" s="9"/>
      <c r="D13" s="9"/>
      <c r="E13" s="9"/>
      <c r="F13" s="9"/>
      <c r="G13" s="9"/>
      <c r="H13" s="35"/>
      <c r="I13" s="12"/>
      <c r="J13" s="33" t="s">
        <v>24</v>
      </c>
      <c r="K13" s="33" t="s">
        <v>32</v>
      </c>
      <c r="L13" s="9"/>
      <c r="M13" s="9"/>
      <c r="N13" s="9"/>
      <c r="O13" s="9"/>
      <c r="P13" s="43"/>
      <c r="Q13" s="12"/>
      <c r="R13" s="25"/>
      <c r="S13" s="9"/>
      <c r="T13" s="9"/>
      <c r="U13" s="9"/>
      <c r="V13" s="9"/>
      <c r="W13" s="9"/>
      <c r="X13" s="35"/>
      <c r="Y13" s="12"/>
      <c r="Z13" s="32"/>
      <c r="AA13" s="33"/>
      <c r="AB13" s="9"/>
      <c r="AC13" s="9"/>
      <c r="AD13" s="9"/>
      <c r="AE13" s="9"/>
    </row>
    <row r="14" spans="1:31" ht="15.5" x14ac:dyDescent="0.35">
      <c r="A14" s="12" t="s">
        <v>9</v>
      </c>
      <c r="B14" s="25" t="str">
        <f>B3</f>
        <v>Neuwürschnitz</v>
      </c>
      <c r="C14" s="9" t="str">
        <f>B5</f>
        <v>GS Bärenstein</v>
      </c>
      <c r="D14" s="9">
        <v>2</v>
      </c>
      <c r="E14" s="9">
        <v>0</v>
      </c>
      <c r="F14" s="9">
        <v>13</v>
      </c>
      <c r="G14" s="9">
        <v>5</v>
      </c>
      <c r="H14" s="35"/>
      <c r="I14" s="12" t="s">
        <v>9</v>
      </c>
      <c r="J14" s="25" t="str">
        <f>J3</f>
        <v>Großrückersw.</v>
      </c>
      <c r="K14" s="9" t="str">
        <f>J5</f>
        <v>GS Schneeberg</v>
      </c>
      <c r="L14" s="9">
        <v>0</v>
      </c>
      <c r="M14" s="9">
        <v>2</v>
      </c>
      <c r="N14" s="9">
        <v>6</v>
      </c>
      <c r="O14" s="9">
        <v>13</v>
      </c>
      <c r="P14" s="43"/>
      <c r="Q14" s="12" t="s">
        <v>9</v>
      </c>
      <c r="R14" s="25" t="str">
        <f>R3</f>
        <v>GS Grumbach</v>
      </c>
      <c r="S14" s="9" t="str">
        <f>R5</f>
        <v>GS Aue-Zelle</v>
      </c>
      <c r="T14" s="9">
        <v>2</v>
      </c>
      <c r="U14" s="9">
        <v>0</v>
      </c>
      <c r="V14" s="9">
        <v>13</v>
      </c>
      <c r="W14" s="9">
        <v>8</v>
      </c>
      <c r="X14" s="35"/>
      <c r="Y14" s="12" t="s">
        <v>9</v>
      </c>
      <c r="Z14" s="32" t="str">
        <f>Z3</f>
        <v>Riesenburg</v>
      </c>
      <c r="AA14" s="33" t="str">
        <f>Z5</f>
        <v>GS Geyer</v>
      </c>
      <c r="AB14" s="9">
        <v>2</v>
      </c>
      <c r="AC14" s="9">
        <v>0</v>
      </c>
      <c r="AD14" s="9">
        <v>10</v>
      </c>
      <c r="AE14" s="9">
        <v>9</v>
      </c>
    </row>
    <row r="15" spans="1:31" ht="15.5" x14ac:dyDescent="0.35">
      <c r="A15" s="12"/>
      <c r="B15" s="25"/>
      <c r="C15" s="9"/>
      <c r="D15" s="9"/>
      <c r="E15" s="9"/>
      <c r="F15" s="9"/>
      <c r="G15" s="9"/>
      <c r="H15" s="35"/>
      <c r="I15" s="12"/>
      <c r="J15" s="25"/>
      <c r="K15" s="9"/>
      <c r="L15" s="9"/>
      <c r="M15" s="9"/>
      <c r="N15" s="9"/>
      <c r="O15" s="9"/>
      <c r="P15" s="43"/>
      <c r="Q15" s="12"/>
      <c r="R15" s="32" t="s">
        <v>29</v>
      </c>
      <c r="S15" s="33" t="s">
        <v>39</v>
      </c>
      <c r="T15" s="9"/>
      <c r="U15" s="9"/>
      <c r="V15" s="9"/>
      <c r="W15" s="9"/>
      <c r="X15" s="35"/>
      <c r="Y15" s="12"/>
      <c r="Z15" s="32"/>
      <c r="AA15" s="33"/>
      <c r="AB15" s="9"/>
      <c r="AC15" s="9"/>
      <c r="AD15" s="9"/>
      <c r="AE15" s="9"/>
    </row>
    <row r="16" spans="1:31" ht="15.5" x14ac:dyDescent="0.35">
      <c r="A16" s="12" t="s">
        <v>10</v>
      </c>
      <c r="B16" s="25" t="str">
        <f>B4</f>
        <v>GS Elterlein</v>
      </c>
      <c r="C16" s="9" t="str">
        <f>B6</f>
        <v>GS Bernsbach</v>
      </c>
      <c r="D16" s="9">
        <v>0</v>
      </c>
      <c r="E16" s="9">
        <v>2</v>
      </c>
      <c r="F16" s="9">
        <v>9</v>
      </c>
      <c r="G16" s="9">
        <v>11</v>
      </c>
      <c r="H16" s="35"/>
      <c r="I16" s="12" t="s">
        <v>10</v>
      </c>
      <c r="J16" s="25" t="str">
        <f>J4</f>
        <v>GS Thalheim</v>
      </c>
      <c r="K16" s="9" t="str">
        <f>J6</f>
        <v>GS Sehmatal</v>
      </c>
      <c r="L16" s="9">
        <v>2</v>
      </c>
      <c r="M16" s="9">
        <v>0</v>
      </c>
      <c r="N16" s="9">
        <v>11</v>
      </c>
      <c r="O16" s="9">
        <v>8</v>
      </c>
      <c r="P16" s="43"/>
      <c r="Q16" s="12" t="s">
        <v>10</v>
      </c>
      <c r="R16" s="25" t="str">
        <f>R4</f>
        <v>GS Mildenau</v>
      </c>
      <c r="S16" s="9" t="str">
        <f>R6</f>
        <v>Scheibenberg</v>
      </c>
      <c r="T16" s="9">
        <v>2</v>
      </c>
      <c r="U16" s="9">
        <v>0</v>
      </c>
      <c r="V16" s="9">
        <v>13</v>
      </c>
      <c r="W16" s="9">
        <v>3</v>
      </c>
      <c r="X16" s="35"/>
      <c r="Y16" s="12" t="s">
        <v>10</v>
      </c>
      <c r="Z16" s="32" t="str">
        <f>Z4</f>
        <v>GS Eh-dorf</v>
      </c>
      <c r="AA16" s="33" t="str">
        <f>Z6</f>
        <v>GS Schlettau</v>
      </c>
      <c r="AB16" s="9">
        <v>0</v>
      </c>
      <c r="AC16" s="9">
        <v>2</v>
      </c>
      <c r="AD16" s="9">
        <v>3</v>
      </c>
      <c r="AE16" s="9">
        <v>14</v>
      </c>
    </row>
    <row r="17" spans="1:31" ht="15.5" x14ac:dyDescent="0.35">
      <c r="A17" s="12"/>
      <c r="B17" s="32" t="s">
        <v>37</v>
      </c>
      <c r="C17" s="33" t="s">
        <v>32</v>
      </c>
      <c r="D17" s="9"/>
      <c r="E17" s="9"/>
      <c r="F17" s="9"/>
      <c r="G17" s="9"/>
      <c r="H17" s="35"/>
      <c r="I17" s="12"/>
      <c r="J17" s="25"/>
      <c r="K17" s="9"/>
      <c r="L17" s="9"/>
      <c r="M17" s="9"/>
      <c r="N17" s="9"/>
      <c r="O17" s="9"/>
      <c r="P17" s="43"/>
      <c r="Q17" s="12"/>
      <c r="R17" s="25"/>
      <c r="S17" s="9"/>
      <c r="T17" s="9"/>
      <c r="U17" s="9"/>
      <c r="V17" s="9"/>
      <c r="W17" s="9"/>
      <c r="X17" s="35"/>
      <c r="Y17" s="12"/>
      <c r="Z17" s="32"/>
      <c r="AA17" s="33"/>
      <c r="AB17" s="9"/>
      <c r="AC17" s="9"/>
      <c r="AD17" s="9"/>
      <c r="AE17" s="9"/>
    </row>
    <row r="18" spans="1:31" ht="15.5" x14ac:dyDescent="0.35">
      <c r="A18" s="12" t="s">
        <v>11</v>
      </c>
      <c r="B18" s="25" t="str">
        <f>B5</f>
        <v>GS Bärenstein</v>
      </c>
      <c r="C18" s="9" t="str">
        <f>B4</f>
        <v>GS Elterlein</v>
      </c>
      <c r="D18" s="9">
        <v>2</v>
      </c>
      <c r="E18" s="9">
        <v>0</v>
      </c>
      <c r="F18" s="9">
        <v>11</v>
      </c>
      <c r="G18" s="9">
        <v>8</v>
      </c>
      <c r="H18" s="35"/>
      <c r="I18" s="12" t="s">
        <v>11</v>
      </c>
      <c r="J18" s="25" t="str">
        <f>J5</f>
        <v>GS Schneeberg</v>
      </c>
      <c r="K18" s="9" t="str">
        <f>J4</f>
        <v>GS Thalheim</v>
      </c>
      <c r="L18" s="9">
        <v>0</v>
      </c>
      <c r="M18" s="9">
        <v>2</v>
      </c>
      <c r="N18" s="9">
        <v>10</v>
      </c>
      <c r="O18" s="9">
        <v>11</v>
      </c>
      <c r="P18" s="43"/>
      <c r="Q18" s="12" t="s">
        <v>11</v>
      </c>
      <c r="R18" s="25" t="str">
        <f>R5</f>
        <v>GS Aue-Zelle</v>
      </c>
      <c r="S18" s="9" t="str">
        <f>R4</f>
        <v>GS Mildenau</v>
      </c>
      <c r="T18" s="9">
        <v>1</v>
      </c>
      <c r="U18" s="9">
        <v>1</v>
      </c>
      <c r="V18" s="9">
        <v>9</v>
      </c>
      <c r="W18" s="9">
        <v>9</v>
      </c>
      <c r="X18" s="35"/>
      <c r="Y18" s="12" t="s">
        <v>11</v>
      </c>
      <c r="Z18" s="32" t="str">
        <f>Z5</f>
        <v>GS Geyer</v>
      </c>
      <c r="AA18" s="33" t="str">
        <f>Z4</f>
        <v>GS Eh-dorf</v>
      </c>
      <c r="AB18" s="9">
        <v>2</v>
      </c>
      <c r="AC18" s="9">
        <v>0</v>
      </c>
      <c r="AD18" s="9">
        <v>12</v>
      </c>
      <c r="AE18" s="9">
        <v>9</v>
      </c>
    </row>
    <row r="19" spans="1:31" ht="15.5" x14ac:dyDescent="0.35">
      <c r="A19" s="12"/>
      <c r="B19" s="25"/>
      <c r="C19" s="9"/>
      <c r="D19" s="9"/>
      <c r="E19" s="9"/>
      <c r="F19" s="9"/>
      <c r="G19" s="9"/>
      <c r="H19" s="35"/>
      <c r="I19" s="12"/>
      <c r="J19" s="32" t="s">
        <v>24</v>
      </c>
      <c r="K19" s="33" t="s">
        <v>40</v>
      </c>
      <c r="L19" s="9"/>
      <c r="M19" s="9"/>
      <c r="N19" s="9"/>
      <c r="O19" s="9"/>
      <c r="P19" s="13"/>
      <c r="Q19" s="12"/>
      <c r="R19" s="25"/>
      <c r="S19" s="9"/>
      <c r="T19" s="9"/>
      <c r="U19" s="9"/>
      <c r="V19" s="9"/>
      <c r="W19" s="9"/>
      <c r="X19" s="35"/>
      <c r="Y19" s="12"/>
      <c r="Z19" s="32"/>
      <c r="AA19" s="33"/>
      <c r="AB19" s="9"/>
      <c r="AC19" s="9"/>
      <c r="AD19" s="9"/>
      <c r="AE19" s="9"/>
    </row>
    <row r="20" spans="1:31" ht="15.5" x14ac:dyDescent="0.35">
      <c r="A20" s="12" t="s">
        <v>12</v>
      </c>
      <c r="B20" s="25" t="str">
        <f>B6</f>
        <v>GS Bernsbach</v>
      </c>
      <c r="C20" s="9" t="str">
        <f>B3</f>
        <v>Neuwürschnitz</v>
      </c>
      <c r="D20" s="9">
        <v>0</v>
      </c>
      <c r="E20" s="9">
        <v>2</v>
      </c>
      <c r="F20" s="9">
        <v>3</v>
      </c>
      <c r="G20" s="9">
        <v>14</v>
      </c>
      <c r="H20" s="35"/>
      <c r="I20" s="12" t="s">
        <v>12</v>
      </c>
      <c r="J20" s="25" t="str">
        <f>J6</f>
        <v>GS Sehmatal</v>
      </c>
      <c r="K20" s="9" t="str">
        <f>J3</f>
        <v>Großrückersw.</v>
      </c>
      <c r="L20" s="9">
        <v>2</v>
      </c>
      <c r="M20" s="9">
        <v>0</v>
      </c>
      <c r="N20" s="9">
        <v>12</v>
      </c>
      <c r="O20" s="9">
        <v>7</v>
      </c>
      <c r="P20" s="13"/>
      <c r="Q20" s="12" t="s">
        <v>12</v>
      </c>
      <c r="R20" s="25" t="str">
        <f>R6</f>
        <v>Scheibenberg</v>
      </c>
      <c r="S20" s="9" t="str">
        <f>R3</f>
        <v>GS Grumbach</v>
      </c>
      <c r="T20" s="9">
        <v>0</v>
      </c>
      <c r="U20" s="9">
        <v>2</v>
      </c>
      <c r="V20" s="9">
        <v>6</v>
      </c>
      <c r="W20" s="9">
        <v>12</v>
      </c>
      <c r="X20" s="35"/>
      <c r="Y20" s="12" t="s">
        <v>12</v>
      </c>
      <c r="Z20" s="32" t="str">
        <f>Z6</f>
        <v>GS Schlettau</v>
      </c>
      <c r="AA20" s="33" t="str">
        <f>Z3</f>
        <v>Riesenburg</v>
      </c>
      <c r="AB20" s="9">
        <v>2</v>
      </c>
      <c r="AC20" s="9">
        <v>0</v>
      </c>
      <c r="AD20" s="9">
        <v>11</v>
      </c>
      <c r="AE20" s="9">
        <v>7</v>
      </c>
    </row>
    <row r="21" spans="1:31" ht="15.5" x14ac:dyDescent="0.35">
      <c r="A21" s="8"/>
      <c r="B21" s="25"/>
      <c r="C21" s="9"/>
      <c r="D21" s="9"/>
      <c r="E21" s="9"/>
      <c r="F21" s="9"/>
      <c r="G21" s="9"/>
      <c r="H21" s="35"/>
      <c r="I21" s="8"/>
      <c r="J21" s="25"/>
      <c r="K21" s="9"/>
      <c r="L21" s="9"/>
      <c r="M21" s="9"/>
      <c r="N21" s="9"/>
      <c r="O21" s="9"/>
      <c r="P21" s="40"/>
      <c r="Q21" s="8"/>
      <c r="R21" s="32" t="s">
        <v>32</v>
      </c>
      <c r="S21" s="33" t="s">
        <v>29</v>
      </c>
      <c r="T21" s="9"/>
      <c r="U21" s="9"/>
      <c r="V21" s="9"/>
      <c r="W21" s="9"/>
      <c r="X21" s="35"/>
      <c r="Y21" s="8"/>
      <c r="Z21" s="32"/>
      <c r="AA21" s="33"/>
      <c r="AB21" s="9"/>
      <c r="AC21" s="9"/>
      <c r="AD21" s="9"/>
      <c r="AE21" s="9"/>
    </row>
    <row r="22" spans="1:31" ht="18" x14ac:dyDescent="0.4">
      <c r="A22" s="2"/>
      <c r="B22" s="21" t="s">
        <v>13</v>
      </c>
      <c r="C22" s="3"/>
      <c r="D22" s="3"/>
      <c r="E22" s="3"/>
      <c r="F22" s="3"/>
      <c r="G22" s="3"/>
      <c r="H22" s="3"/>
      <c r="I22" s="2"/>
      <c r="J22" s="21" t="s">
        <v>13</v>
      </c>
      <c r="K22" s="3"/>
      <c r="L22" s="3"/>
      <c r="M22" s="3"/>
      <c r="N22" s="3"/>
      <c r="O22" s="3"/>
      <c r="P22" s="13"/>
      <c r="Q22" s="2"/>
      <c r="R22" s="21" t="s">
        <v>13</v>
      </c>
      <c r="S22" s="3"/>
      <c r="T22" s="3"/>
      <c r="U22" s="3"/>
      <c r="V22" s="3"/>
      <c r="W22" s="3"/>
      <c r="X22" s="3"/>
      <c r="Y22" s="2"/>
      <c r="Z22" s="21" t="s">
        <v>13</v>
      </c>
      <c r="AA22" s="3"/>
      <c r="AB22" s="3"/>
      <c r="AC22" s="3"/>
      <c r="AD22" s="3"/>
      <c r="AE22" s="3"/>
    </row>
    <row r="23" spans="1:31" ht="15.5" x14ac:dyDescent="0.35">
      <c r="A23" s="2"/>
      <c r="B23" s="4"/>
      <c r="C23" s="3"/>
      <c r="D23" s="3"/>
      <c r="E23" s="3"/>
      <c r="F23" s="3"/>
      <c r="G23" s="3"/>
      <c r="H23" s="3"/>
      <c r="I23" s="2"/>
      <c r="J23" s="4"/>
      <c r="K23" s="3"/>
      <c r="L23" s="3"/>
      <c r="M23" s="3"/>
      <c r="N23" s="3"/>
      <c r="O23" s="3"/>
      <c r="P23" s="13"/>
      <c r="Q23" s="2"/>
      <c r="R23" s="4"/>
      <c r="S23" s="3"/>
      <c r="T23" s="3"/>
      <c r="U23" s="3"/>
      <c r="V23" s="3"/>
      <c r="W23" s="3"/>
      <c r="X23" s="3"/>
      <c r="Y23" s="2"/>
      <c r="Z23" s="4"/>
      <c r="AA23" s="3"/>
      <c r="AB23" s="3"/>
      <c r="AC23" s="3"/>
      <c r="AD23" s="3"/>
      <c r="AE23" s="3"/>
    </row>
    <row r="24" spans="1:31" ht="20" x14ac:dyDescent="0.4">
      <c r="A24" s="6" t="s">
        <v>14</v>
      </c>
      <c r="B24" s="5" t="s">
        <v>15</v>
      </c>
      <c r="C24" s="14" t="s">
        <v>16</v>
      </c>
      <c r="D24" s="10" t="s">
        <v>6</v>
      </c>
      <c r="E24" s="10"/>
      <c r="F24" s="11" t="s">
        <v>6</v>
      </c>
      <c r="G24" s="11"/>
      <c r="H24" s="34"/>
      <c r="I24" s="6" t="s">
        <v>14</v>
      </c>
      <c r="J24" s="5" t="s">
        <v>15</v>
      </c>
      <c r="K24" s="14" t="s">
        <v>16</v>
      </c>
      <c r="L24" s="10" t="s">
        <v>6</v>
      </c>
      <c r="M24" s="10"/>
      <c r="N24" s="11" t="s">
        <v>6</v>
      </c>
      <c r="O24" s="36"/>
      <c r="P24" s="41"/>
      <c r="Q24" s="6" t="s">
        <v>14</v>
      </c>
      <c r="R24" s="5" t="s">
        <v>15</v>
      </c>
      <c r="S24" s="14" t="s">
        <v>16</v>
      </c>
      <c r="T24" s="10" t="s">
        <v>6</v>
      </c>
      <c r="U24" s="10"/>
      <c r="V24" s="11" t="s">
        <v>6</v>
      </c>
      <c r="W24" s="11"/>
      <c r="X24" s="34"/>
      <c r="Y24" s="6" t="s">
        <v>14</v>
      </c>
      <c r="Z24" s="5" t="s">
        <v>15</v>
      </c>
      <c r="AA24" s="14" t="s">
        <v>16</v>
      </c>
      <c r="AB24" s="10" t="s">
        <v>6</v>
      </c>
      <c r="AC24" s="10"/>
      <c r="AD24" s="11" t="s">
        <v>6</v>
      </c>
      <c r="AE24" s="11"/>
    </row>
    <row r="25" spans="1:31" ht="17.5" x14ac:dyDescent="0.35">
      <c r="A25" s="6"/>
      <c r="B25" s="5"/>
      <c r="C25" s="15"/>
      <c r="D25" s="15"/>
      <c r="E25" s="15"/>
      <c r="F25" s="15"/>
      <c r="G25" s="15"/>
      <c r="H25" s="38"/>
      <c r="I25" s="6"/>
      <c r="J25" s="5"/>
      <c r="K25" s="15"/>
      <c r="L25" s="15"/>
      <c r="M25" s="15"/>
      <c r="N25" s="15"/>
      <c r="O25" s="15"/>
      <c r="P25" s="44"/>
      <c r="Q25" s="6"/>
      <c r="R25" s="5"/>
      <c r="S25" s="15"/>
      <c r="T25" s="15"/>
      <c r="U25" s="15"/>
      <c r="V25" s="15"/>
      <c r="W25" s="15"/>
      <c r="X25" s="38"/>
      <c r="Y25" s="6"/>
      <c r="Z25" s="5"/>
      <c r="AA25" s="15"/>
      <c r="AB25" s="15"/>
      <c r="AC25" s="15"/>
      <c r="AD25" s="15"/>
      <c r="AE25" s="15"/>
    </row>
    <row r="26" spans="1:31" s="17" customFormat="1" ht="17.5" x14ac:dyDescent="0.35">
      <c r="A26" s="6" t="s">
        <v>48</v>
      </c>
      <c r="B26" s="5" t="str">
        <f>B3</f>
        <v>Neuwürschnitz</v>
      </c>
      <c r="C26" s="6">
        <f>F26-G26</f>
        <v>20</v>
      </c>
      <c r="D26" s="16">
        <f>SUM(D10,D14,E20)</f>
        <v>6</v>
      </c>
      <c r="E26" s="16">
        <f>SUM(E10:E11,E14:E15,D20:D21)</f>
        <v>0</v>
      </c>
      <c r="F26" s="16">
        <f>SUM(F10:F11,F14:F15,G20:G21)</f>
        <v>39</v>
      </c>
      <c r="G26" s="16">
        <f>SUM(G10:G11,G14:G15,F20:F21)</f>
        <v>19</v>
      </c>
      <c r="H26" s="39"/>
      <c r="I26" s="6" t="s">
        <v>51</v>
      </c>
      <c r="J26" s="5" t="str">
        <f>J3</f>
        <v>Großrückersw.</v>
      </c>
      <c r="K26" s="6">
        <f>N26-O26</f>
        <v>-18</v>
      </c>
      <c r="L26" s="16">
        <f>SUM(L10,L14,M20)</f>
        <v>0</v>
      </c>
      <c r="M26" s="16">
        <f>SUM(M10:M11,M14:M15,L20:L21)</f>
        <v>6</v>
      </c>
      <c r="N26" s="16">
        <f>SUM(N10:N11,N14:N15,O20:O21)</f>
        <v>18</v>
      </c>
      <c r="O26" s="16">
        <f>SUM(O10:O11,O14:O15,N20:N21)</f>
        <v>36</v>
      </c>
      <c r="P26" s="45"/>
      <c r="Q26" s="6" t="s">
        <v>48</v>
      </c>
      <c r="R26" s="5" t="str">
        <f>R3</f>
        <v>GS Grumbach</v>
      </c>
      <c r="S26" s="6">
        <f>V26-W26</f>
        <v>18</v>
      </c>
      <c r="T26" s="16">
        <f>SUM(T10,T14,U20)</f>
        <v>6</v>
      </c>
      <c r="U26" s="16">
        <f>SUM(U10:U11,U14:U15,T20:T21)</f>
        <v>0</v>
      </c>
      <c r="V26" s="16">
        <f>SUM(V10:V11,V14:V15,W20:W21)</f>
        <v>38</v>
      </c>
      <c r="W26" s="16">
        <f>SUM(W10:W11,W14:W15,V20:V21)</f>
        <v>20</v>
      </c>
      <c r="X26" s="39"/>
      <c r="Y26" s="6" t="s">
        <v>51</v>
      </c>
      <c r="Z26" s="5" t="str">
        <f>Z3</f>
        <v>Riesenburg</v>
      </c>
      <c r="AA26" s="6">
        <f>AD26-AE26</f>
        <v>-10</v>
      </c>
      <c r="AB26" s="16">
        <f>SUM(AB10,AB14,AC20)</f>
        <v>2</v>
      </c>
      <c r="AC26" s="16">
        <f>SUM(AC10:AC11,AC14:AC15,AB20:AB21)</f>
        <v>4</v>
      </c>
      <c r="AD26" s="16">
        <f>SUM(AD10:AD11,AD14:AD15,AE20:AE21)</f>
        <v>19</v>
      </c>
      <c r="AE26" s="16">
        <f>SUM(AE10:AE11,AE14:AE15,AD20:AD21)</f>
        <v>29</v>
      </c>
    </row>
    <row r="27" spans="1:31" s="17" customFormat="1" ht="17.5" x14ac:dyDescent="0.35">
      <c r="A27" s="6" t="s">
        <v>51</v>
      </c>
      <c r="B27" s="5" t="str">
        <f>B4</f>
        <v>GS Elterlein</v>
      </c>
      <c r="C27" s="6">
        <f>F27-G27</f>
        <v>-6</v>
      </c>
      <c r="D27" s="16">
        <f>SUM(E10:E11,D16:D17,E18:E19)</f>
        <v>0</v>
      </c>
      <c r="E27" s="16">
        <f>SUM(D10:D11,E16:E17,D18:D19)</f>
        <v>6</v>
      </c>
      <c r="F27" s="16">
        <f>SUM(G10:G11,F16:F17,G18:G19)</f>
        <v>28</v>
      </c>
      <c r="G27" s="16">
        <f>SUM(F10:F11,G16:G17,F18:F19)</f>
        <v>34</v>
      </c>
      <c r="H27" s="39"/>
      <c r="I27" s="6" t="s">
        <v>48</v>
      </c>
      <c r="J27" s="5" t="str">
        <f>J4</f>
        <v>GS Thalheim</v>
      </c>
      <c r="K27" s="6">
        <f>N27-O27</f>
        <v>10</v>
      </c>
      <c r="L27" s="16">
        <f>SUM(M10:M11,L16:L17,M18:M19)</f>
        <v>6</v>
      </c>
      <c r="M27" s="16">
        <f>SUM(L10:L11,M16:M17,L18:L19)</f>
        <v>0</v>
      </c>
      <c r="N27" s="16">
        <f>SUM(O10:O11,N16:N17,O18:O19)</f>
        <v>33</v>
      </c>
      <c r="O27" s="16">
        <f>SUM(N10:N11,O16:O17,N18:N19)</f>
        <v>23</v>
      </c>
      <c r="P27" s="45"/>
      <c r="Q27" s="52" t="s">
        <v>50</v>
      </c>
      <c r="R27" s="5" t="str">
        <f>R4</f>
        <v>GS Mildenau</v>
      </c>
      <c r="S27" s="6">
        <f>V27-W27</f>
        <v>3</v>
      </c>
      <c r="T27" s="16">
        <f>SUM(U10:U11,T16:T17,U18:U19)</f>
        <v>3</v>
      </c>
      <c r="U27" s="16">
        <f>SUM(T10:T11,U16:U17,T18:T19)</f>
        <v>3</v>
      </c>
      <c r="V27" s="16">
        <f>SUM(W10:W11,V16:V17,W18:W19)</f>
        <v>28</v>
      </c>
      <c r="W27" s="16">
        <f>SUM(V10:V11,W16:W17,V18:V19)</f>
        <v>25</v>
      </c>
      <c r="X27" s="39"/>
      <c r="Y27" s="6" t="s">
        <v>49</v>
      </c>
      <c r="Z27" s="5" t="str">
        <f>Z4</f>
        <v>GS Eh-dorf</v>
      </c>
      <c r="AA27" s="6">
        <f>AD27-AE27</f>
        <v>-7</v>
      </c>
      <c r="AB27" s="16">
        <f>SUM(AC10:AC11,AB16:AB17,AC18:AC19)</f>
        <v>2</v>
      </c>
      <c r="AC27" s="16">
        <f>SUM(AB10:AB11,AC16:AC17,AB18:AB19)</f>
        <v>4</v>
      </c>
      <c r="AD27" s="16">
        <f>SUM(AE10:AE11,AD16:AD17,AE18:AE19)</f>
        <v>21</v>
      </c>
      <c r="AE27" s="16">
        <f>SUM(AD10:AD11,AE16:AE17,AD18:AD19)</f>
        <v>28</v>
      </c>
    </row>
    <row r="28" spans="1:31" s="17" customFormat="1" ht="17.5" x14ac:dyDescent="0.35">
      <c r="A28" s="6" t="s">
        <v>50</v>
      </c>
      <c r="B28" s="5" t="str">
        <f>B5</f>
        <v>GS Bärenstein</v>
      </c>
      <c r="C28" s="6">
        <f>F28-G28</f>
        <v>-1</v>
      </c>
      <c r="D28" s="16">
        <f>SUM(D12:D13,E14:E15,D18:D19)</f>
        <v>4</v>
      </c>
      <c r="E28" s="16">
        <f>SUM(E12:E13,D14:D15,E18:E19)</f>
        <v>2</v>
      </c>
      <c r="F28" s="16">
        <f>SUM(F12:F13,G14:G15,F18:F19)</f>
        <v>28</v>
      </c>
      <c r="G28" s="16">
        <f>SUM(G12:G13,F14:F15,G18:G19)</f>
        <v>29</v>
      </c>
      <c r="H28" s="39"/>
      <c r="I28" s="6" t="s">
        <v>50</v>
      </c>
      <c r="J28" s="5" t="str">
        <f>J5</f>
        <v>GS Schneeberg</v>
      </c>
      <c r="K28" s="6">
        <f>N28-O28</f>
        <v>8</v>
      </c>
      <c r="L28" s="16">
        <f>SUM(L12:L13,M14:M15,L18:L19)</f>
        <v>4</v>
      </c>
      <c r="M28" s="16">
        <f>SUM(M12:M13,L14:L15,M18:M19)</f>
        <v>2</v>
      </c>
      <c r="N28" s="16">
        <f>SUM(N12:N13,O14:O15,N18:N19)</f>
        <v>35</v>
      </c>
      <c r="O28" s="16">
        <f>SUM(O12:O13,N14:N15,O18:O19)</f>
        <v>27</v>
      </c>
      <c r="P28" s="45"/>
      <c r="Q28" s="52" t="s">
        <v>49</v>
      </c>
      <c r="R28" s="5" t="str">
        <f>R5</f>
        <v>GS Aue-Zelle</v>
      </c>
      <c r="S28" s="6">
        <f>V28-W28</f>
        <v>-3</v>
      </c>
      <c r="T28" s="16">
        <f>SUM(T12:T13,U14:U15,T18:T19)</f>
        <v>3</v>
      </c>
      <c r="U28" s="16">
        <f>SUM(U12:U13,T14:T15,U18:U19)</f>
        <v>3</v>
      </c>
      <c r="V28" s="16">
        <f>SUM(V12:V13,W14:W15,V18:V19)</f>
        <v>27</v>
      </c>
      <c r="W28" s="16">
        <f>SUM(W12:W13,V14:V15,W18:W19)</f>
        <v>30</v>
      </c>
      <c r="X28" s="39"/>
      <c r="Y28" s="6" t="s">
        <v>50</v>
      </c>
      <c r="Z28" s="5" t="str">
        <f>Z5</f>
        <v>GS Geyer</v>
      </c>
      <c r="AA28" s="6">
        <f>AD28-AE28</f>
        <v>-6</v>
      </c>
      <c r="AB28" s="16">
        <f>SUM(AB12:AB13,AC14:AC15,AB18:AB19)</f>
        <v>2</v>
      </c>
      <c r="AC28" s="16">
        <f>SUM(AC12:AC13,AB14:AB15,AC18:AC19)</f>
        <v>4</v>
      </c>
      <c r="AD28" s="16">
        <f>SUM(AD12:AD13,AE14:AE15,AD18:AD19)</f>
        <v>26</v>
      </c>
      <c r="AE28" s="16">
        <f>SUM(AE12:AE13,AD14:AD15,AE18:AE19)</f>
        <v>32</v>
      </c>
    </row>
    <row r="29" spans="1:31" s="17" customFormat="1" ht="17.5" x14ac:dyDescent="0.35">
      <c r="A29" s="6" t="s">
        <v>49</v>
      </c>
      <c r="B29" s="5" t="str">
        <f>B6</f>
        <v>GS Bernsbach</v>
      </c>
      <c r="C29" s="6">
        <f>F29-G29</f>
        <v>-13</v>
      </c>
      <c r="D29" s="16">
        <f>SUM(E12:E13,E16:E17,D20:D21)</f>
        <v>2</v>
      </c>
      <c r="E29" s="16">
        <f>SUM(D12:D13,D16:D17,E20:E21)</f>
        <v>4</v>
      </c>
      <c r="F29" s="16">
        <f>SUM(G12:G13,G16:G17,F20:F21)</f>
        <v>22</v>
      </c>
      <c r="G29" s="16">
        <f>SUM(F12:F13,F16:F17,G20:G21)</f>
        <v>35</v>
      </c>
      <c r="H29" s="39"/>
      <c r="I29" s="6" t="s">
        <v>49</v>
      </c>
      <c r="J29" s="5" t="str">
        <f>J6</f>
        <v>GS Sehmatal</v>
      </c>
      <c r="K29" s="6">
        <f>N29-O29</f>
        <v>0</v>
      </c>
      <c r="L29" s="16">
        <f>SUM(M12:M13,M16:M17,L20:L21)</f>
        <v>2</v>
      </c>
      <c r="M29" s="16">
        <f>SUM(L12:L13,L16:L17,M20:M21)</f>
        <v>4</v>
      </c>
      <c r="N29" s="16">
        <f>SUM(O12:O13,O16:O17,N20:N21)</f>
        <v>30</v>
      </c>
      <c r="O29" s="16">
        <f>SUM(N12:N13,N16:N17,O20:O21)</f>
        <v>30</v>
      </c>
      <c r="P29" s="45"/>
      <c r="Q29" s="6" t="s">
        <v>51</v>
      </c>
      <c r="R29" s="5" t="str">
        <f>R6</f>
        <v>Scheibenberg</v>
      </c>
      <c r="S29" s="6">
        <f>V29-W29</f>
        <v>-18</v>
      </c>
      <c r="T29" s="16">
        <f>SUM(U12:U13,U16:U17,T20:T21)</f>
        <v>0</v>
      </c>
      <c r="U29" s="16">
        <f>SUM(T12:T13,T16:T17,U20:U21)</f>
        <v>6</v>
      </c>
      <c r="V29" s="16">
        <f>SUM(W12:W13,W16:W17,V20:V21)</f>
        <v>17</v>
      </c>
      <c r="W29" s="16">
        <f>SUM(V12:V13,V16:V17,W20:W21)</f>
        <v>35</v>
      </c>
      <c r="X29" s="39"/>
      <c r="Y29" s="6" t="s">
        <v>48</v>
      </c>
      <c r="Z29" s="5" t="str">
        <f>Z6</f>
        <v>GS Schlettau</v>
      </c>
      <c r="AA29" s="6">
        <f>AD29-AE29</f>
        <v>23</v>
      </c>
      <c r="AB29" s="16">
        <f>SUM(AC12:AC13,AC16:AC17,AB20:AB21)</f>
        <v>6</v>
      </c>
      <c r="AC29" s="16">
        <f>SUM(AB12:AB13,AB16:AB17,AC20:AC21)</f>
        <v>0</v>
      </c>
      <c r="AD29" s="16">
        <f>SUM(AE12:AE13,AE16:AE17,AD20:AD21)</f>
        <v>38</v>
      </c>
      <c r="AE29" s="16">
        <f>SUM(AD12:AD13,AD16:AD17,AE20:AE21)</f>
        <v>15</v>
      </c>
    </row>
    <row r="30" spans="1:31" ht="15.5" x14ac:dyDescent="0.35">
      <c r="A30" s="4"/>
      <c r="B30" s="4"/>
      <c r="C30" s="3"/>
      <c r="D30" s="3"/>
      <c r="E30" s="3"/>
      <c r="F30" s="3"/>
      <c r="G30" s="3"/>
      <c r="H30" s="3"/>
    </row>
    <row r="31" spans="1:31" ht="22.5" x14ac:dyDescent="0.45">
      <c r="A31" s="18"/>
      <c r="B31" s="26"/>
      <c r="C31" s="19"/>
      <c r="D31" s="19"/>
      <c r="E31" s="19"/>
      <c r="F31" s="19"/>
      <c r="G31" s="19"/>
      <c r="H31" s="19"/>
    </row>
  </sheetData>
  <mergeCells count="4">
    <mergeCell ref="L9:M9"/>
    <mergeCell ref="T9:U9"/>
    <mergeCell ref="AB9:AC9"/>
    <mergeCell ref="AD9:AE9"/>
  </mergeCells>
  <pageMargins left="0.25" right="0.25" top="0.75" bottom="0.75" header="0.3" footer="0.3"/>
  <pageSetup paperSize="9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1"/>
  <sheetViews>
    <sheetView tabSelected="1" zoomScale="50" zoomScaleNormal="50" workbookViewId="0">
      <selection activeCell="Z34" sqref="Z34"/>
    </sheetView>
  </sheetViews>
  <sheetFormatPr baseColWidth="10" defaultRowHeight="14.5" x14ac:dyDescent="0.35"/>
  <cols>
    <col min="1" max="1" width="7.453125" style="1" customWidth="1"/>
    <col min="2" max="2" width="18.81640625" style="27" bestFit="1" customWidth="1"/>
    <col min="3" max="3" width="16.1796875" style="1" customWidth="1"/>
    <col min="4" max="7" width="5.7265625" style="1" customWidth="1"/>
    <col min="8" max="8" width="4.6328125" style="1" customWidth="1"/>
    <col min="9" max="9" width="7.1796875" style="1" bestFit="1" customWidth="1"/>
    <col min="10" max="10" width="18.81640625" style="1" bestFit="1" customWidth="1"/>
    <col min="11" max="11" width="17.1796875" style="1" customWidth="1"/>
    <col min="12" max="12" width="6.54296875" style="1" customWidth="1"/>
    <col min="13" max="13" width="5" style="1" customWidth="1"/>
    <col min="14" max="14" width="7.453125" style="1" customWidth="1"/>
    <col min="15" max="15" width="4.7265625" style="1" customWidth="1"/>
    <col min="16" max="16" width="4.81640625" style="1" customWidth="1"/>
    <col min="17" max="17" width="7.7265625" style="1" customWidth="1"/>
    <col min="18" max="18" width="18.81640625" style="1" bestFit="1" customWidth="1"/>
    <col min="19" max="19" width="17.1796875" style="1" customWidth="1"/>
    <col min="20" max="20" width="5.7265625" style="1" customWidth="1"/>
    <col min="21" max="21" width="5.26953125" style="1" customWidth="1"/>
    <col min="22" max="23" width="7.1796875" style="1" customWidth="1"/>
    <col min="24" max="24" width="2.6328125" style="1" customWidth="1"/>
    <col min="25" max="25" width="8.54296875" style="1" customWidth="1"/>
    <col min="26" max="26" width="17" style="1" customWidth="1"/>
    <col min="27" max="27" width="16.1796875" style="1" customWidth="1"/>
    <col min="28" max="28" width="4.7265625" style="1" customWidth="1"/>
    <col min="29" max="29" width="5.7265625" style="1" customWidth="1"/>
    <col min="30" max="30" width="5.26953125" style="1" customWidth="1"/>
    <col min="31" max="31" width="5.7265625" style="1" customWidth="1"/>
    <col min="32" max="258" width="11.453125" style="1"/>
    <col min="259" max="259" width="7.453125" style="1" customWidth="1"/>
    <col min="260" max="261" width="25.7265625" style="1" customWidth="1"/>
    <col min="262" max="262" width="8.7265625" style="1" customWidth="1"/>
    <col min="263" max="266" width="5.7265625" style="1" customWidth="1"/>
    <col min="267" max="514" width="11.453125" style="1"/>
    <col min="515" max="515" width="7.453125" style="1" customWidth="1"/>
    <col min="516" max="517" width="25.7265625" style="1" customWidth="1"/>
    <col min="518" max="518" width="8.7265625" style="1" customWidth="1"/>
    <col min="519" max="522" width="5.7265625" style="1" customWidth="1"/>
    <col min="523" max="770" width="11.453125" style="1"/>
    <col min="771" max="771" width="7.453125" style="1" customWidth="1"/>
    <col min="772" max="773" width="25.7265625" style="1" customWidth="1"/>
    <col min="774" max="774" width="8.7265625" style="1" customWidth="1"/>
    <col min="775" max="778" width="5.7265625" style="1" customWidth="1"/>
    <col min="779" max="1026" width="11.453125" style="1"/>
    <col min="1027" max="1027" width="7.453125" style="1" customWidth="1"/>
    <col min="1028" max="1029" width="25.7265625" style="1" customWidth="1"/>
    <col min="1030" max="1030" width="8.7265625" style="1" customWidth="1"/>
    <col min="1031" max="1034" width="5.7265625" style="1" customWidth="1"/>
    <col min="1035" max="1282" width="11.453125" style="1"/>
    <col min="1283" max="1283" width="7.453125" style="1" customWidth="1"/>
    <col min="1284" max="1285" width="25.7265625" style="1" customWidth="1"/>
    <col min="1286" max="1286" width="8.7265625" style="1" customWidth="1"/>
    <col min="1287" max="1290" width="5.7265625" style="1" customWidth="1"/>
    <col min="1291" max="1538" width="11.453125" style="1"/>
    <col min="1539" max="1539" width="7.453125" style="1" customWidth="1"/>
    <col min="1540" max="1541" width="25.7265625" style="1" customWidth="1"/>
    <col min="1542" max="1542" width="8.7265625" style="1" customWidth="1"/>
    <col min="1543" max="1546" width="5.7265625" style="1" customWidth="1"/>
    <col min="1547" max="1794" width="11.453125" style="1"/>
    <col min="1795" max="1795" width="7.453125" style="1" customWidth="1"/>
    <col min="1796" max="1797" width="25.7265625" style="1" customWidth="1"/>
    <col min="1798" max="1798" width="8.7265625" style="1" customWidth="1"/>
    <col min="1799" max="1802" width="5.7265625" style="1" customWidth="1"/>
    <col min="1803" max="2050" width="11.453125" style="1"/>
    <col min="2051" max="2051" width="7.453125" style="1" customWidth="1"/>
    <col min="2052" max="2053" width="25.7265625" style="1" customWidth="1"/>
    <col min="2054" max="2054" width="8.7265625" style="1" customWidth="1"/>
    <col min="2055" max="2058" width="5.7265625" style="1" customWidth="1"/>
    <col min="2059" max="2306" width="11.453125" style="1"/>
    <col min="2307" max="2307" width="7.453125" style="1" customWidth="1"/>
    <col min="2308" max="2309" width="25.7265625" style="1" customWidth="1"/>
    <col min="2310" max="2310" width="8.7265625" style="1" customWidth="1"/>
    <col min="2311" max="2314" width="5.7265625" style="1" customWidth="1"/>
    <col min="2315" max="2562" width="11.453125" style="1"/>
    <col min="2563" max="2563" width="7.453125" style="1" customWidth="1"/>
    <col min="2564" max="2565" width="25.7265625" style="1" customWidth="1"/>
    <col min="2566" max="2566" width="8.7265625" style="1" customWidth="1"/>
    <col min="2567" max="2570" width="5.7265625" style="1" customWidth="1"/>
    <col min="2571" max="2818" width="11.453125" style="1"/>
    <col min="2819" max="2819" width="7.453125" style="1" customWidth="1"/>
    <col min="2820" max="2821" width="25.7265625" style="1" customWidth="1"/>
    <col min="2822" max="2822" width="8.7265625" style="1" customWidth="1"/>
    <col min="2823" max="2826" width="5.7265625" style="1" customWidth="1"/>
    <col min="2827" max="3074" width="11.453125" style="1"/>
    <col min="3075" max="3075" width="7.453125" style="1" customWidth="1"/>
    <col min="3076" max="3077" width="25.7265625" style="1" customWidth="1"/>
    <col min="3078" max="3078" width="8.7265625" style="1" customWidth="1"/>
    <col min="3079" max="3082" width="5.7265625" style="1" customWidth="1"/>
    <col min="3083" max="3330" width="11.453125" style="1"/>
    <col min="3331" max="3331" width="7.453125" style="1" customWidth="1"/>
    <col min="3332" max="3333" width="25.7265625" style="1" customWidth="1"/>
    <col min="3334" max="3334" width="8.7265625" style="1" customWidth="1"/>
    <col min="3335" max="3338" width="5.7265625" style="1" customWidth="1"/>
    <col min="3339" max="3586" width="11.453125" style="1"/>
    <col min="3587" max="3587" width="7.453125" style="1" customWidth="1"/>
    <col min="3588" max="3589" width="25.7265625" style="1" customWidth="1"/>
    <col min="3590" max="3590" width="8.7265625" style="1" customWidth="1"/>
    <col min="3591" max="3594" width="5.7265625" style="1" customWidth="1"/>
    <col min="3595" max="3842" width="11.453125" style="1"/>
    <col min="3843" max="3843" width="7.453125" style="1" customWidth="1"/>
    <col min="3844" max="3845" width="25.7265625" style="1" customWidth="1"/>
    <col min="3846" max="3846" width="8.7265625" style="1" customWidth="1"/>
    <col min="3847" max="3850" width="5.7265625" style="1" customWidth="1"/>
    <col min="3851" max="4098" width="11.453125" style="1"/>
    <col min="4099" max="4099" width="7.453125" style="1" customWidth="1"/>
    <col min="4100" max="4101" width="25.7265625" style="1" customWidth="1"/>
    <col min="4102" max="4102" width="8.7265625" style="1" customWidth="1"/>
    <col min="4103" max="4106" width="5.7265625" style="1" customWidth="1"/>
    <col min="4107" max="4354" width="11.453125" style="1"/>
    <col min="4355" max="4355" width="7.453125" style="1" customWidth="1"/>
    <col min="4356" max="4357" width="25.7265625" style="1" customWidth="1"/>
    <col min="4358" max="4358" width="8.7265625" style="1" customWidth="1"/>
    <col min="4359" max="4362" width="5.7265625" style="1" customWidth="1"/>
    <col min="4363" max="4610" width="11.453125" style="1"/>
    <col min="4611" max="4611" width="7.453125" style="1" customWidth="1"/>
    <col min="4612" max="4613" width="25.7265625" style="1" customWidth="1"/>
    <col min="4614" max="4614" width="8.7265625" style="1" customWidth="1"/>
    <col min="4615" max="4618" width="5.7265625" style="1" customWidth="1"/>
    <col min="4619" max="4866" width="11.453125" style="1"/>
    <col min="4867" max="4867" width="7.453125" style="1" customWidth="1"/>
    <col min="4868" max="4869" width="25.7265625" style="1" customWidth="1"/>
    <col min="4870" max="4870" width="8.7265625" style="1" customWidth="1"/>
    <col min="4871" max="4874" width="5.7265625" style="1" customWidth="1"/>
    <col min="4875" max="5122" width="11.453125" style="1"/>
    <col min="5123" max="5123" width="7.453125" style="1" customWidth="1"/>
    <col min="5124" max="5125" width="25.7265625" style="1" customWidth="1"/>
    <col min="5126" max="5126" width="8.7265625" style="1" customWidth="1"/>
    <col min="5127" max="5130" width="5.7265625" style="1" customWidth="1"/>
    <col min="5131" max="5378" width="11.453125" style="1"/>
    <col min="5379" max="5379" width="7.453125" style="1" customWidth="1"/>
    <col min="5380" max="5381" width="25.7265625" style="1" customWidth="1"/>
    <col min="5382" max="5382" width="8.7265625" style="1" customWidth="1"/>
    <col min="5383" max="5386" width="5.7265625" style="1" customWidth="1"/>
    <col min="5387" max="5634" width="11.453125" style="1"/>
    <col min="5635" max="5635" width="7.453125" style="1" customWidth="1"/>
    <col min="5636" max="5637" width="25.7265625" style="1" customWidth="1"/>
    <col min="5638" max="5638" width="8.7265625" style="1" customWidth="1"/>
    <col min="5639" max="5642" width="5.7265625" style="1" customWidth="1"/>
    <col min="5643" max="5890" width="11.453125" style="1"/>
    <col min="5891" max="5891" width="7.453125" style="1" customWidth="1"/>
    <col min="5892" max="5893" width="25.7265625" style="1" customWidth="1"/>
    <col min="5894" max="5894" width="8.7265625" style="1" customWidth="1"/>
    <col min="5895" max="5898" width="5.7265625" style="1" customWidth="1"/>
    <col min="5899" max="6146" width="11.453125" style="1"/>
    <col min="6147" max="6147" width="7.453125" style="1" customWidth="1"/>
    <col min="6148" max="6149" width="25.7265625" style="1" customWidth="1"/>
    <col min="6150" max="6150" width="8.7265625" style="1" customWidth="1"/>
    <col min="6151" max="6154" width="5.7265625" style="1" customWidth="1"/>
    <col min="6155" max="6402" width="11.453125" style="1"/>
    <col min="6403" max="6403" width="7.453125" style="1" customWidth="1"/>
    <col min="6404" max="6405" width="25.7265625" style="1" customWidth="1"/>
    <col min="6406" max="6406" width="8.7265625" style="1" customWidth="1"/>
    <col min="6407" max="6410" width="5.7265625" style="1" customWidth="1"/>
    <col min="6411" max="6658" width="11.453125" style="1"/>
    <col min="6659" max="6659" width="7.453125" style="1" customWidth="1"/>
    <col min="6660" max="6661" width="25.7265625" style="1" customWidth="1"/>
    <col min="6662" max="6662" width="8.7265625" style="1" customWidth="1"/>
    <col min="6663" max="6666" width="5.7265625" style="1" customWidth="1"/>
    <col min="6667" max="6914" width="11.453125" style="1"/>
    <col min="6915" max="6915" width="7.453125" style="1" customWidth="1"/>
    <col min="6916" max="6917" width="25.7265625" style="1" customWidth="1"/>
    <col min="6918" max="6918" width="8.7265625" style="1" customWidth="1"/>
    <col min="6919" max="6922" width="5.7265625" style="1" customWidth="1"/>
    <col min="6923" max="7170" width="11.453125" style="1"/>
    <col min="7171" max="7171" width="7.453125" style="1" customWidth="1"/>
    <col min="7172" max="7173" width="25.7265625" style="1" customWidth="1"/>
    <col min="7174" max="7174" width="8.7265625" style="1" customWidth="1"/>
    <col min="7175" max="7178" width="5.7265625" style="1" customWidth="1"/>
    <col min="7179" max="7426" width="11.453125" style="1"/>
    <col min="7427" max="7427" width="7.453125" style="1" customWidth="1"/>
    <col min="7428" max="7429" width="25.7265625" style="1" customWidth="1"/>
    <col min="7430" max="7430" width="8.7265625" style="1" customWidth="1"/>
    <col min="7431" max="7434" width="5.7265625" style="1" customWidth="1"/>
    <col min="7435" max="7682" width="11.453125" style="1"/>
    <col min="7683" max="7683" width="7.453125" style="1" customWidth="1"/>
    <col min="7684" max="7685" width="25.7265625" style="1" customWidth="1"/>
    <col min="7686" max="7686" width="8.7265625" style="1" customWidth="1"/>
    <col min="7687" max="7690" width="5.7265625" style="1" customWidth="1"/>
    <col min="7691" max="7938" width="11.453125" style="1"/>
    <col min="7939" max="7939" width="7.453125" style="1" customWidth="1"/>
    <col min="7940" max="7941" width="25.7265625" style="1" customWidth="1"/>
    <col min="7942" max="7942" width="8.7265625" style="1" customWidth="1"/>
    <col min="7943" max="7946" width="5.7265625" style="1" customWidth="1"/>
    <col min="7947" max="8194" width="11.453125" style="1"/>
    <col min="8195" max="8195" width="7.453125" style="1" customWidth="1"/>
    <col min="8196" max="8197" width="25.7265625" style="1" customWidth="1"/>
    <col min="8198" max="8198" width="8.7265625" style="1" customWidth="1"/>
    <col min="8199" max="8202" width="5.7265625" style="1" customWidth="1"/>
    <col min="8203" max="8450" width="11.453125" style="1"/>
    <col min="8451" max="8451" width="7.453125" style="1" customWidth="1"/>
    <col min="8452" max="8453" width="25.7265625" style="1" customWidth="1"/>
    <col min="8454" max="8454" width="8.7265625" style="1" customWidth="1"/>
    <col min="8455" max="8458" width="5.7265625" style="1" customWidth="1"/>
    <col min="8459" max="8706" width="11.453125" style="1"/>
    <col min="8707" max="8707" width="7.453125" style="1" customWidth="1"/>
    <col min="8708" max="8709" width="25.7265625" style="1" customWidth="1"/>
    <col min="8710" max="8710" width="8.7265625" style="1" customWidth="1"/>
    <col min="8711" max="8714" width="5.7265625" style="1" customWidth="1"/>
    <col min="8715" max="8962" width="11.453125" style="1"/>
    <col min="8963" max="8963" width="7.453125" style="1" customWidth="1"/>
    <col min="8964" max="8965" width="25.7265625" style="1" customWidth="1"/>
    <col min="8966" max="8966" width="8.7265625" style="1" customWidth="1"/>
    <col min="8967" max="8970" width="5.7265625" style="1" customWidth="1"/>
    <col min="8971" max="9218" width="11.453125" style="1"/>
    <col min="9219" max="9219" width="7.453125" style="1" customWidth="1"/>
    <col min="9220" max="9221" width="25.7265625" style="1" customWidth="1"/>
    <col min="9222" max="9222" width="8.7265625" style="1" customWidth="1"/>
    <col min="9223" max="9226" width="5.7265625" style="1" customWidth="1"/>
    <col min="9227" max="9474" width="11.453125" style="1"/>
    <col min="9475" max="9475" width="7.453125" style="1" customWidth="1"/>
    <col min="9476" max="9477" width="25.7265625" style="1" customWidth="1"/>
    <col min="9478" max="9478" width="8.7265625" style="1" customWidth="1"/>
    <col min="9479" max="9482" width="5.7265625" style="1" customWidth="1"/>
    <col min="9483" max="9730" width="11.453125" style="1"/>
    <col min="9731" max="9731" width="7.453125" style="1" customWidth="1"/>
    <col min="9732" max="9733" width="25.7265625" style="1" customWidth="1"/>
    <col min="9734" max="9734" width="8.7265625" style="1" customWidth="1"/>
    <col min="9735" max="9738" width="5.7265625" style="1" customWidth="1"/>
    <col min="9739" max="9986" width="11.453125" style="1"/>
    <col min="9987" max="9987" width="7.453125" style="1" customWidth="1"/>
    <col min="9988" max="9989" width="25.7265625" style="1" customWidth="1"/>
    <col min="9990" max="9990" width="8.7265625" style="1" customWidth="1"/>
    <col min="9991" max="9994" width="5.7265625" style="1" customWidth="1"/>
    <col min="9995" max="10242" width="11.453125" style="1"/>
    <col min="10243" max="10243" width="7.453125" style="1" customWidth="1"/>
    <col min="10244" max="10245" width="25.7265625" style="1" customWidth="1"/>
    <col min="10246" max="10246" width="8.7265625" style="1" customWidth="1"/>
    <col min="10247" max="10250" width="5.7265625" style="1" customWidth="1"/>
    <col min="10251" max="10498" width="11.453125" style="1"/>
    <col min="10499" max="10499" width="7.453125" style="1" customWidth="1"/>
    <col min="10500" max="10501" width="25.7265625" style="1" customWidth="1"/>
    <col min="10502" max="10502" width="8.7265625" style="1" customWidth="1"/>
    <col min="10503" max="10506" width="5.7265625" style="1" customWidth="1"/>
    <col min="10507" max="10754" width="11.453125" style="1"/>
    <col min="10755" max="10755" width="7.453125" style="1" customWidth="1"/>
    <col min="10756" max="10757" width="25.7265625" style="1" customWidth="1"/>
    <col min="10758" max="10758" width="8.7265625" style="1" customWidth="1"/>
    <col min="10759" max="10762" width="5.7265625" style="1" customWidth="1"/>
    <col min="10763" max="11010" width="11.453125" style="1"/>
    <col min="11011" max="11011" width="7.453125" style="1" customWidth="1"/>
    <col min="11012" max="11013" width="25.7265625" style="1" customWidth="1"/>
    <col min="11014" max="11014" width="8.7265625" style="1" customWidth="1"/>
    <col min="11015" max="11018" width="5.7265625" style="1" customWidth="1"/>
    <col min="11019" max="11266" width="11.453125" style="1"/>
    <col min="11267" max="11267" width="7.453125" style="1" customWidth="1"/>
    <col min="11268" max="11269" width="25.7265625" style="1" customWidth="1"/>
    <col min="11270" max="11270" width="8.7265625" style="1" customWidth="1"/>
    <col min="11271" max="11274" width="5.7265625" style="1" customWidth="1"/>
    <col min="11275" max="11522" width="11.453125" style="1"/>
    <col min="11523" max="11523" width="7.453125" style="1" customWidth="1"/>
    <col min="11524" max="11525" width="25.7265625" style="1" customWidth="1"/>
    <col min="11526" max="11526" width="8.7265625" style="1" customWidth="1"/>
    <col min="11527" max="11530" width="5.7265625" style="1" customWidth="1"/>
    <col min="11531" max="11778" width="11.453125" style="1"/>
    <col min="11779" max="11779" width="7.453125" style="1" customWidth="1"/>
    <col min="11780" max="11781" width="25.7265625" style="1" customWidth="1"/>
    <col min="11782" max="11782" width="8.7265625" style="1" customWidth="1"/>
    <col min="11783" max="11786" width="5.7265625" style="1" customWidth="1"/>
    <col min="11787" max="12034" width="11.453125" style="1"/>
    <col min="12035" max="12035" width="7.453125" style="1" customWidth="1"/>
    <col min="12036" max="12037" width="25.7265625" style="1" customWidth="1"/>
    <col min="12038" max="12038" width="8.7265625" style="1" customWidth="1"/>
    <col min="12039" max="12042" width="5.7265625" style="1" customWidth="1"/>
    <col min="12043" max="12290" width="11.453125" style="1"/>
    <col min="12291" max="12291" width="7.453125" style="1" customWidth="1"/>
    <col min="12292" max="12293" width="25.7265625" style="1" customWidth="1"/>
    <col min="12294" max="12294" width="8.7265625" style="1" customWidth="1"/>
    <col min="12295" max="12298" width="5.7265625" style="1" customWidth="1"/>
    <col min="12299" max="12546" width="11.453125" style="1"/>
    <col min="12547" max="12547" width="7.453125" style="1" customWidth="1"/>
    <col min="12548" max="12549" width="25.7265625" style="1" customWidth="1"/>
    <col min="12550" max="12550" width="8.7265625" style="1" customWidth="1"/>
    <col min="12551" max="12554" width="5.7265625" style="1" customWidth="1"/>
    <col min="12555" max="12802" width="11.453125" style="1"/>
    <col min="12803" max="12803" width="7.453125" style="1" customWidth="1"/>
    <col min="12804" max="12805" width="25.7265625" style="1" customWidth="1"/>
    <col min="12806" max="12806" width="8.7265625" style="1" customWidth="1"/>
    <col min="12807" max="12810" width="5.7265625" style="1" customWidth="1"/>
    <col min="12811" max="13058" width="11.453125" style="1"/>
    <col min="13059" max="13059" width="7.453125" style="1" customWidth="1"/>
    <col min="13060" max="13061" width="25.7265625" style="1" customWidth="1"/>
    <col min="13062" max="13062" width="8.7265625" style="1" customWidth="1"/>
    <col min="13063" max="13066" width="5.7265625" style="1" customWidth="1"/>
    <col min="13067" max="13314" width="11.453125" style="1"/>
    <col min="13315" max="13315" width="7.453125" style="1" customWidth="1"/>
    <col min="13316" max="13317" width="25.7265625" style="1" customWidth="1"/>
    <col min="13318" max="13318" width="8.7265625" style="1" customWidth="1"/>
    <col min="13319" max="13322" width="5.7265625" style="1" customWidth="1"/>
    <col min="13323" max="13570" width="11.453125" style="1"/>
    <col min="13571" max="13571" width="7.453125" style="1" customWidth="1"/>
    <col min="13572" max="13573" width="25.7265625" style="1" customWidth="1"/>
    <col min="13574" max="13574" width="8.7265625" style="1" customWidth="1"/>
    <col min="13575" max="13578" width="5.7265625" style="1" customWidth="1"/>
    <col min="13579" max="13826" width="11.453125" style="1"/>
    <col min="13827" max="13827" width="7.453125" style="1" customWidth="1"/>
    <col min="13828" max="13829" width="25.7265625" style="1" customWidth="1"/>
    <col min="13830" max="13830" width="8.7265625" style="1" customWidth="1"/>
    <col min="13831" max="13834" width="5.7265625" style="1" customWidth="1"/>
    <col min="13835" max="14082" width="11.453125" style="1"/>
    <col min="14083" max="14083" width="7.453125" style="1" customWidth="1"/>
    <col min="14084" max="14085" width="25.7265625" style="1" customWidth="1"/>
    <col min="14086" max="14086" width="8.7265625" style="1" customWidth="1"/>
    <col min="14087" max="14090" width="5.7265625" style="1" customWidth="1"/>
    <col min="14091" max="14338" width="11.453125" style="1"/>
    <col min="14339" max="14339" width="7.453125" style="1" customWidth="1"/>
    <col min="14340" max="14341" width="25.7265625" style="1" customWidth="1"/>
    <col min="14342" max="14342" width="8.7265625" style="1" customWidth="1"/>
    <col min="14343" max="14346" width="5.7265625" style="1" customWidth="1"/>
    <col min="14347" max="14594" width="11.453125" style="1"/>
    <col min="14595" max="14595" width="7.453125" style="1" customWidth="1"/>
    <col min="14596" max="14597" width="25.7265625" style="1" customWidth="1"/>
    <col min="14598" max="14598" width="8.7265625" style="1" customWidth="1"/>
    <col min="14599" max="14602" width="5.7265625" style="1" customWidth="1"/>
    <col min="14603" max="14850" width="11.453125" style="1"/>
    <col min="14851" max="14851" width="7.453125" style="1" customWidth="1"/>
    <col min="14852" max="14853" width="25.7265625" style="1" customWidth="1"/>
    <col min="14854" max="14854" width="8.7265625" style="1" customWidth="1"/>
    <col min="14855" max="14858" width="5.7265625" style="1" customWidth="1"/>
    <col min="14859" max="15106" width="11.453125" style="1"/>
    <col min="15107" max="15107" width="7.453125" style="1" customWidth="1"/>
    <col min="15108" max="15109" width="25.7265625" style="1" customWidth="1"/>
    <col min="15110" max="15110" width="8.7265625" style="1" customWidth="1"/>
    <col min="15111" max="15114" width="5.7265625" style="1" customWidth="1"/>
    <col min="15115" max="15362" width="11.453125" style="1"/>
    <col min="15363" max="15363" width="7.453125" style="1" customWidth="1"/>
    <col min="15364" max="15365" width="25.7265625" style="1" customWidth="1"/>
    <col min="15366" max="15366" width="8.7265625" style="1" customWidth="1"/>
    <col min="15367" max="15370" width="5.7265625" style="1" customWidth="1"/>
    <col min="15371" max="15618" width="11.453125" style="1"/>
    <col min="15619" max="15619" width="7.453125" style="1" customWidth="1"/>
    <col min="15620" max="15621" width="25.7265625" style="1" customWidth="1"/>
    <col min="15622" max="15622" width="8.7265625" style="1" customWidth="1"/>
    <col min="15623" max="15626" width="5.7265625" style="1" customWidth="1"/>
    <col min="15627" max="15874" width="11.453125" style="1"/>
    <col min="15875" max="15875" width="7.453125" style="1" customWidth="1"/>
    <col min="15876" max="15877" width="25.7265625" style="1" customWidth="1"/>
    <col min="15878" max="15878" width="8.7265625" style="1" customWidth="1"/>
    <col min="15879" max="15882" width="5.7265625" style="1" customWidth="1"/>
    <col min="15883" max="16130" width="11.453125" style="1"/>
    <col min="16131" max="16131" width="7.453125" style="1" customWidth="1"/>
    <col min="16132" max="16133" width="25.7265625" style="1" customWidth="1"/>
    <col min="16134" max="16134" width="8.7265625" style="1" customWidth="1"/>
    <col min="16135" max="16138" width="5.7265625" style="1" customWidth="1"/>
    <col min="16139" max="16384" width="11.453125" style="1"/>
  </cols>
  <sheetData>
    <row r="1" spans="1:31" ht="18" x14ac:dyDescent="0.4">
      <c r="A1" s="4"/>
      <c r="B1" s="21" t="s">
        <v>0</v>
      </c>
      <c r="C1" s="28" t="s">
        <v>17</v>
      </c>
      <c r="D1" s="3"/>
      <c r="E1" s="3"/>
      <c r="F1" s="3"/>
      <c r="G1" s="3"/>
      <c r="H1" s="3"/>
      <c r="I1" s="4"/>
      <c r="J1" s="21" t="s">
        <v>0</v>
      </c>
      <c r="K1" s="28" t="s">
        <v>18</v>
      </c>
      <c r="L1" s="3"/>
      <c r="M1" s="3"/>
      <c r="N1" s="3"/>
      <c r="O1" s="3"/>
      <c r="P1" s="3"/>
      <c r="Q1" s="4"/>
      <c r="R1" s="21" t="s">
        <v>0</v>
      </c>
      <c r="S1" s="28" t="s">
        <v>19</v>
      </c>
      <c r="T1" s="3"/>
      <c r="U1" s="3"/>
      <c r="V1" s="3"/>
      <c r="W1" s="3"/>
      <c r="X1" s="3"/>
      <c r="Y1" s="4"/>
      <c r="Z1" s="21" t="s">
        <v>0</v>
      </c>
      <c r="AA1" s="28" t="s">
        <v>28</v>
      </c>
      <c r="AB1" s="3"/>
      <c r="AC1" s="3"/>
      <c r="AD1" s="3"/>
      <c r="AE1" s="3"/>
    </row>
    <row r="2" spans="1:31" ht="15.5" x14ac:dyDescent="0.35">
      <c r="A2" s="4"/>
      <c r="B2" s="22" t="s">
        <v>62</v>
      </c>
      <c r="C2" s="3" t="s">
        <v>26</v>
      </c>
      <c r="D2" s="3"/>
      <c r="E2" s="3"/>
      <c r="F2" s="3"/>
      <c r="G2" s="3"/>
      <c r="H2" s="3"/>
      <c r="I2" s="4"/>
      <c r="J2" s="22" t="s">
        <v>63</v>
      </c>
      <c r="K2" s="3" t="s">
        <v>25</v>
      </c>
      <c r="L2" s="3"/>
      <c r="M2" s="3"/>
      <c r="N2" s="3"/>
      <c r="O2" s="3"/>
      <c r="P2" s="3"/>
      <c r="Q2" s="4"/>
      <c r="R2" s="22" t="s">
        <v>64</v>
      </c>
      <c r="S2" s="3" t="s">
        <v>27</v>
      </c>
      <c r="T2" s="3"/>
      <c r="U2" s="3"/>
      <c r="V2" s="3"/>
      <c r="W2" s="3"/>
      <c r="X2" s="3"/>
      <c r="Y2" s="4"/>
      <c r="Z2" s="22" t="s">
        <v>65</v>
      </c>
      <c r="AA2" s="20" t="s">
        <v>41</v>
      </c>
      <c r="AB2" s="3"/>
      <c r="AC2" s="3"/>
      <c r="AD2" s="3"/>
      <c r="AE2" s="3"/>
    </row>
    <row r="3" spans="1:31" ht="17.5" x14ac:dyDescent="0.35">
      <c r="A3" s="5" t="s">
        <v>1</v>
      </c>
      <c r="B3" s="23" t="s">
        <v>52</v>
      </c>
      <c r="C3" s="7"/>
      <c r="D3" s="7"/>
      <c r="E3" s="7"/>
      <c r="F3" s="7"/>
      <c r="G3" s="7"/>
      <c r="H3" s="7"/>
      <c r="I3" s="5" t="s">
        <v>1</v>
      </c>
      <c r="J3" s="23" t="s">
        <v>53</v>
      </c>
      <c r="K3" s="7"/>
      <c r="L3" s="7"/>
      <c r="M3" s="7"/>
      <c r="N3" s="7"/>
      <c r="O3" s="7"/>
      <c r="P3" s="7"/>
      <c r="Q3" s="5" t="s">
        <v>1</v>
      </c>
      <c r="R3" s="23" t="s">
        <v>54</v>
      </c>
      <c r="S3" s="7"/>
      <c r="T3" s="7"/>
      <c r="U3" s="7"/>
      <c r="V3" s="7"/>
      <c r="W3" s="7"/>
      <c r="X3" s="7"/>
      <c r="Y3" s="5" t="s">
        <v>1</v>
      </c>
      <c r="Z3" s="31" t="s">
        <v>47</v>
      </c>
      <c r="AA3" s="7"/>
      <c r="AB3" s="7"/>
      <c r="AC3" s="7"/>
      <c r="AD3" s="7"/>
      <c r="AE3" s="7"/>
    </row>
    <row r="4" spans="1:31" ht="17.5" x14ac:dyDescent="0.35">
      <c r="A4" s="5" t="s">
        <v>2</v>
      </c>
      <c r="B4" s="23" t="s">
        <v>57</v>
      </c>
      <c r="C4" s="7"/>
      <c r="D4" s="7"/>
      <c r="E4" s="7"/>
      <c r="F4" s="7"/>
      <c r="G4" s="7"/>
      <c r="H4" s="7"/>
      <c r="I4" s="5" t="s">
        <v>2</v>
      </c>
      <c r="J4" s="23" t="s">
        <v>56</v>
      </c>
      <c r="K4" s="7"/>
      <c r="L4" s="7"/>
      <c r="M4" s="7"/>
      <c r="N4" s="7"/>
      <c r="O4" s="7"/>
      <c r="P4" s="7"/>
      <c r="Q4" s="5" t="s">
        <v>2</v>
      </c>
      <c r="R4" s="23" t="s">
        <v>36</v>
      </c>
      <c r="S4" s="7"/>
      <c r="T4" s="7"/>
      <c r="U4" s="7"/>
      <c r="V4" s="7"/>
      <c r="W4" s="7"/>
      <c r="X4" s="7"/>
      <c r="Y4" s="5" t="s">
        <v>2</v>
      </c>
      <c r="Z4" s="31" t="s">
        <v>55</v>
      </c>
      <c r="AA4" s="7"/>
      <c r="AB4" s="7"/>
      <c r="AC4" s="7"/>
      <c r="AD4" s="7"/>
      <c r="AE4" s="7"/>
    </row>
    <row r="5" spans="1:31" ht="17.5" x14ac:dyDescent="0.35">
      <c r="A5" s="5" t="s">
        <v>3</v>
      </c>
      <c r="B5" s="23" t="s">
        <v>39</v>
      </c>
      <c r="C5" s="7"/>
      <c r="D5" s="7"/>
      <c r="E5" s="7"/>
      <c r="F5" s="7"/>
      <c r="G5" s="7"/>
      <c r="H5" s="7"/>
      <c r="I5" s="5" t="s">
        <v>3</v>
      </c>
      <c r="J5" s="23" t="s">
        <v>61</v>
      </c>
      <c r="K5" s="7"/>
      <c r="L5" s="7"/>
      <c r="M5" s="7"/>
      <c r="N5" s="7"/>
      <c r="O5" s="7"/>
      <c r="P5" s="7"/>
      <c r="Q5" s="5" t="s">
        <v>3</v>
      </c>
      <c r="R5" s="23" t="s">
        <v>33</v>
      </c>
      <c r="S5" s="7"/>
      <c r="T5" s="7"/>
      <c r="U5" s="7"/>
      <c r="V5" s="7"/>
      <c r="W5" s="7"/>
      <c r="X5" s="7"/>
      <c r="Y5" s="5" t="s">
        <v>3</v>
      </c>
      <c r="Z5" s="31" t="s">
        <v>58</v>
      </c>
      <c r="AA5" s="7"/>
      <c r="AB5" s="7"/>
      <c r="AC5" s="7"/>
      <c r="AD5" s="7"/>
      <c r="AE5" s="7"/>
    </row>
    <row r="6" spans="1:31" ht="17.5" x14ac:dyDescent="0.35">
      <c r="A6" s="5" t="s">
        <v>4</v>
      </c>
      <c r="B6" s="23" t="s">
        <v>60</v>
      </c>
      <c r="C6" s="7"/>
      <c r="D6" s="7"/>
      <c r="E6" s="7"/>
      <c r="F6" s="7"/>
      <c r="G6" s="7"/>
      <c r="H6" s="7"/>
      <c r="I6" s="5" t="s">
        <v>4</v>
      </c>
      <c r="J6" s="23" t="s">
        <v>37</v>
      </c>
      <c r="K6" s="7"/>
      <c r="L6" s="7"/>
      <c r="M6" s="7"/>
      <c r="N6" s="7"/>
      <c r="O6" s="7"/>
      <c r="P6" s="7"/>
      <c r="Q6" s="5" t="s">
        <v>4</v>
      </c>
      <c r="R6" s="23" t="s">
        <v>29</v>
      </c>
      <c r="S6" s="7"/>
      <c r="T6" s="7"/>
      <c r="U6" s="7"/>
      <c r="V6" s="7"/>
      <c r="W6" s="7"/>
      <c r="X6" s="7"/>
      <c r="Y6" s="5" t="s">
        <v>4</v>
      </c>
      <c r="Z6" s="31" t="s">
        <v>59</v>
      </c>
      <c r="AA6" s="7"/>
      <c r="AB6" s="7"/>
      <c r="AC6" s="7"/>
      <c r="AD6" s="7"/>
      <c r="AE6" s="7"/>
    </row>
    <row r="7" spans="1:31" ht="15.5" x14ac:dyDescent="0.35">
      <c r="A7" s="4"/>
      <c r="B7" s="4"/>
      <c r="C7" s="3"/>
      <c r="D7" s="3"/>
      <c r="E7" s="3"/>
      <c r="F7" s="3"/>
      <c r="G7" s="3"/>
      <c r="H7" s="3"/>
      <c r="I7" s="4"/>
      <c r="J7" s="4"/>
      <c r="K7" s="3"/>
      <c r="L7" s="3"/>
      <c r="M7" s="3"/>
      <c r="N7" s="3"/>
      <c r="O7" s="3"/>
      <c r="P7" s="3"/>
      <c r="Q7" s="4"/>
      <c r="R7" s="4"/>
      <c r="S7" s="3"/>
      <c r="T7" s="3"/>
      <c r="U7" s="3"/>
      <c r="V7" s="3"/>
      <c r="W7" s="3"/>
      <c r="X7" s="3"/>
      <c r="Y7" s="4"/>
      <c r="Z7" s="4"/>
      <c r="AA7" s="3"/>
      <c r="AB7" s="3"/>
      <c r="AC7" s="3"/>
      <c r="AD7" s="3"/>
      <c r="AE7" s="3"/>
    </row>
    <row r="8" spans="1:31" ht="15.5" x14ac:dyDescent="0.35">
      <c r="A8" s="4"/>
      <c r="B8" s="4"/>
      <c r="C8" s="3"/>
      <c r="D8" s="3"/>
      <c r="E8" s="3"/>
      <c r="F8" s="3"/>
      <c r="G8" s="3"/>
      <c r="H8" s="3"/>
      <c r="I8" s="4"/>
      <c r="J8" s="4"/>
      <c r="K8" s="3"/>
      <c r="L8" s="3"/>
      <c r="M8" s="3"/>
      <c r="N8" s="3"/>
      <c r="O8" s="3"/>
      <c r="P8" s="3"/>
      <c r="Q8" s="4"/>
      <c r="R8" s="4"/>
      <c r="S8" s="3"/>
      <c r="T8" s="3"/>
      <c r="U8" s="3"/>
      <c r="V8" s="3"/>
      <c r="W8" s="3"/>
      <c r="X8" s="3"/>
      <c r="Y8" s="4"/>
      <c r="Z8" s="4"/>
      <c r="AA8" s="3"/>
      <c r="AB8" s="3"/>
      <c r="AC8" s="3"/>
      <c r="AD8" s="3"/>
      <c r="AE8" s="3"/>
    </row>
    <row r="9" spans="1:31" ht="20" x14ac:dyDescent="0.4">
      <c r="A9" s="8"/>
      <c r="B9" s="24" t="s">
        <v>5</v>
      </c>
      <c r="C9" s="9"/>
      <c r="D9" s="10" t="s">
        <v>6</v>
      </c>
      <c r="E9" s="10"/>
      <c r="F9" s="11" t="s">
        <v>6</v>
      </c>
      <c r="G9" s="11"/>
      <c r="H9" s="34"/>
      <c r="I9" s="8"/>
      <c r="J9" s="24" t="s">
        <v>5</v>
      </c>
      <c r="K9" s="9"/>
      <c r="L9" s="46" t="s">
        <v>6</v>
      </c>
      <c r="M9" s="47"/>
      <c r="N9" s="11" t="s">
        <v>6</v>
      </c>
      <c r="O9" s="11"/>
      <c r="P9" s="42"/>
      <c r="Q9" s="8"/>
      <c r="R9" s="24" t="s">
        <v>5</v>
      </c>
      <c r="S9" s="9"/>
      <c r="T9" s="46" t="s">
        <v>6</v>
      </c>
      <c r="U9" s="47"/>
      <c r="V9" s="11" t="s">
        <v>6</v>
      </c>
      <c r="W9" s="11"/>
      <c r="X9" s="34"/>
      <c r="Y9" s="8"/>
      <c r="Z9" s="24" t="s">
        <v>5</v>
      </c>
      <c r="AA9" s="9"/>
      <c r="AB9" s="46" t="s">
        <v>6</v>
      </c>
      <c r="AC9" s="47"/>
      <c r="AD9" s="48" t="s">
        <v>6</v>
      </c>
      <c r="AE9" s="49"/>
    </row>
    <row r="10" spans="1:31" ht="15.5" x14ac:dyDescent="0.35">
      <c r="A10" s="12" t="s">
        <v>7</v>
      </c>
      <c r="B10" s="50" t="str">
        <f>B3</f>
        <v>Bärenstein</v>
      </c>
      <c r="C10" s="51" t="str">
        <f>B4</f>
        <v>Mildenau</v>
      </c>
      <c r="D10" s="51">
        <v>2</v>
      </c>
      <c r="E10" s="51">
        <v>0</v>
      </c>
      <c r="F10" s="51">
        <v>9</v>
      </c>
      <c r="G10" s="51">
        <v>8</v>
      </c>
      <c r="H10" s="35"/>
      <c r="I10" s="12" t="s">
        <v>7</v>
      </c>
      <c r="J10" s="50" t="str">
        <f>J3</f>
        <v>Bernsbach</v>
      </c>
      <c r="K10" s="51" t="str">
        <f>J4</f>
        <v>Aue</v>
      </c>
      <c r="L10" s="9">
        <v>0</v>
      </c>
      <c r="M10" s="9">
        <v>2</v>
      </c>
      <c r="N10" s="9">
        <v>10</v>
      </c>
      <c r="O10" s="9">
        <v>12</v>
      </c>
      <c r="P10" s="43"/>
      <c r="Q10" s="12" t="s">
        <v>7</v>
      </c>
      <c r="R10" s="50" t="str">
        <f>R3</f>
        <v>Elterlein</v>
      </c>
      <c r="S10" s="51" t="str">
        <f>R4</f>
        <v>Scheibenberg</v>
      </c>
      <c r="T10" s="9">
        <v>0</v>
      </c>
      <c r="U10" s="9">
        <v>2</v>
      </c>
      <c r="V10" s="9">
        <v>11</v>
      </c>
      <c r="W10" s="9">
        <v>12</v>
      </c>
      <c r="X10" s="35"/>
      <c r="Y10" s="12" t="s">
        <v>7</v>
      </c>
      <c r="Z10" s="32" t="str">
        <f>Z3</f>
        <v>Neuwürschnitz</v>
      </c>
      <c r="AA10" s="33" t="str">
        <f>Z4</f>
        <v>Grumbach</v>
      </c>
      <c r="AB10" s="9">
        <v>2</v>
      </c>
      <c r="AC10" s="9">
        <v>0</v>
      </c>
      <c r="AD10" s="9">
        <v>12</v>
      </c>
      <c r="AE10" s="9">
        <v>9</v>
      </c>
    </row>
    <row r="11" spans="1:31" ht="15.5" x14ac:dyDescent="0.35">
      <c r="A11" s="12"/>
      <c r="B11" s="50" t="s">
        <v>47</v>
      </c>
      <c r="C11" s="51" t="s">
        <v>55</v>
      </c>
      <c r="D11" s="51"/>
      <c r="E11" s="51"/>
      <c r="F11" s="51"/>
      <c r="G11" s="51"/>
      <c r="H11" s="35"/>
      <c r="I11" s="12"/>
      <c r="J11" s="50"/>
      <c r="K11" s="51"/>
      <c r="L11" s="9"/>
      <c r="M11" s="9"/>
      <c r="N11" s="9"/>
      <c r="O11" s="9"/>
      <c r="P11" s="43"/>
      <c r="Q11" s="12"/>
      <c r="R11" s="50"/>
      <c r="S11" s="51"/>
      <c r="T11" s="9"/>
      <c r="U11" s="9"/>
      <c r="V11" s="9"/>
      <c r="W11" s="9"/>
      <c r="X11" s="35"/>
      <c r="Y11" s="12"/>
      <c r="Z11" s="32"/>
      <c r="AA11" s="33"/>
      <c r="AB11" s="9"/>
      <c r="AC11" s="9"/>
      <c r="AD11" s="9"/>
      <c r="AE11" s="9"/>
    </row>
    <row r="12" spans="1:31" ht="15.5" x14ac:dyDescent="0.35">
      <c r="A12" s="12" t="s">
        <v>8</v>
      </c>
      <c r="B12" s="50" t="str">
        <f>B5</f>
        <v>Geyer</v>
      </c>
      <c r="C12" s="51" t="str">
        <f>B6</f>
        <v>Schneeberg</v>
      </c>
      <c r="D12" s="51">
        <v>0</v>
      </c>
      <c r="E12" s="51">
        <v>2</v>
      </c>
      <c r="F12" s="51">
        <v>8</v>
      </c>
      <c r="G12" s="51">
        <v>14</v>
      </c>
      <c r="H12" s="35"/>
      <c r="I12" s="12" t="s">
        <v>8</v>
      </c>
      <c r="J12" s="50" t="str">
        <f>J5</f>
        <v>Sehmatal</v>
      </c>
      <c r="K12" s="51" t="str">
        <f>J6</f>
        <v>Eh-dorf</v>
      </c>
      <c r="L12" s="9">
        <v>0</v>
      </c>
      <c r="M12" s="9">
        <v>2</v>
      </c>
      <c r="N12" s="9">
        <v>8</v>
      </c>
      <c r="O12" s="9">
        <v>10</v>
      </c>
      <c r="P12" s="43"/>
      <c r="Q12" s="12" t="s">
        <v>8</v>
      </c>
      <c r="R12" s="50" t="str">
        <f>R5</f>
        <v>Großrückersw.</v>
      </c>
      <c r="S12" s="51" t="str">
        <f>R6</f>
        <v>Riesenburg</v>
      </c>
      <c r="T12" s="9">
        <v>1</v>
      </c>
      <c r="U12" s="9">
        <v>1</v>
      </c>
      <c r="V12" s="9">
        <v>10</v>
      </c>
      <c r="W12" s="9">
        <v>10</v>
      </c>
      <c r="X12" s="35"/>
      <c r="Y12" s="12" t="s">
        <v>8</v>
      </c>
      <c r="Z12" s="32" t="str">
        <f>Z5</f>
        <v>Thalheim</v>
      </c>
      <c r="AA12" s="33" t="str">
        <f>Z6</f>
        <v>Schlettau</v>
      </c>
      <c r="AB12" s="9">
        <v>2</v>
      </c>
      <c r="AC12" s="9">
        <v>0</v>
      </c>
      <c r="AD12" s="9">
        <v>14</v>
      </c>
      <c r="AE12" s="9">
        <v>0</v>
      </c>
    </row>
    <row r="13" spans="1:31" ht="15.5" x14ac:dyDescent="0.35">
      <c r="A13" s="12"/>
      <c r="B13" s="50"/>
      <c r="C13" s="51"/>
      <c r="D13" s="51"/>
      <c r="E13" s="51"/>
      <c r="F13" s="51"/>
      <c r="G13" s="51"/>
      <c r="H13" s="35"/>
      <c r="I13" s="12"/>
      <c r="J13" s="51" t="s">
        <v>58</v>
      </c>
      <c r="K13" s="51" t="s">
        <v>59</v>
      </c>
      <c r="L13" s="9"/>
      <c r="M13" s="9"/>
      <c r="N13" s="9"/>
      <c r="O13" s="9"/>
      <c r="P13" s="43"/>
      <c r="Q13" s="12"/>
      <c r="R13" s="50"/>
      <c r="S13" s="51"/>
      <c r="T13" s="9"/>
      <c r="U13" s="9"/>
      <c r="V13" s="9"/>
      <c r="W13" s="9"/>
      <c r="X13" s="35"/>
      <c r="Y13" s="12"/>
      <c r="Z13" s="32"/>
      <c r="AA13" s="33"/>
      <c r="AB13" s="9"/>
      <c r="AC13" s="9"/>
      <c r="AD13" s="9"/>
      <c r="AE13" s="9"/>
    </row>
    <row r="14" spans="1:31" ht="15.5" x14ac:dyDescent="0.35">
      <c r="A14" s="12" t="s">
        <v>9</v>
      </c>
      <c r="B14" s="50" t="str">
        <f>B3</f>
        <v>Bärenstein</v>
      </c>
      <c r="C14" s="51" t="str">
        <f>B5</f>
        <v>Geyer</v>
      </c>
      <c r="D14" s="51">
        <v>2</v>
      </c>
      <c r="E14" s="51">
        <v>0</v>
      </c>
      <c r="F14" s="51">
        <v>12</v>
      </c>
      <c r="G14" s="51">
        <v>3</v>
      </c>
      <c r="H14" s="35"/>
      <c r="I14" s="12" t="s">
        <v>9</v>
      </c>
      <c r="J14" s="50" t="str">
        <f>J3</f>
        <v>Bernsbach</v>
      </c>
      <c r="K14" s="51" t="str">
        <f>J5</f>
        <v>Sehmatal</v>
      </c>
      <c r="L14" s="9">
        <v>0</v>
      </c>
      <c r="M14" s="9">
        <v>2</v>
      </c>
      <c r="N14" s="9">
        <v>7</v>
      </c>
      <c r="O14" s="9">
        <v>14</v>
      </c>
      <c r="P14" s="43"/>
      <c r="Q14" s="12" t="s">
        <v>9</v>
      </c>
      <c r="R14" s="50" t="str">
        <f>R3</f>
        <v>Elterlein</v>
      </c>
      <c r="S14" s="51" t="str">
        <f>R5</f>
        <v>Großrückersw.</v>
      </c>
      <c r="T14" s="9">
        <v>0</v>
      </c>
      <c r="U14" s="9">
        <v>2</v>
      </c>
      <c r="V14" s="9">
        <v>10</v>
      </c>
      <c r="W14" s="9">
        <v>11</v>
      </c>
      <c r="X14" s="35"/>
      <c r="Y14" s="12" t="s">
        <v>9</v>
      </c>
      <c r="Z14" s="32" t="str">
        <f>Z3</f>
        <v>Neuwürschnitz</v>
      </c>
      <c r="AA14" s="33" t="str">
        <f>Z5</f>
        <v>Thalheim</v>
      </c>
      <c r="AB14" s="9">
        <v>0</v>
      </c>
      <c r="AC14" s="9">
        <v>2</v>
      </c>
      <c r="AD14" s="9">
        <v>7</v>
      </c>
      <c r="AE14" s="9">
        <v>10</v>
      </c>
    </row>
    <row r="15" spans="1:31" ht="15.5" x14ac:dyDescent="0.35">
      <c r="A15" s="12"/>
      <c r="B15" s="50"/>
      <c r="C15" s="51"/>
      <c r="D15" s="51"/>
      <c r="E15" s="51"/>
      <c r="F15" s="51"/>
      <c r="G15" s="51"/>
      <c r="H15" s="35"/>
      <c r="I15" s="12"/>
      <c r="J15" s="50"/>
      <c r="K15" s="51"/>
      <c r="L15" s="9"/>
      <c r="M15" s="9"/>
      <c r="N15" s="9"/>
      <c r="O15" s="9"/>
      <c r="P15" s="43"/>
      <c r="Q15" s="12"/>
      <c r="R15" s="50" t="s">
        <v>47</v>
      </c>
      <c r="S15" s="51" t="s">
        <v>58</v>
      </c>
      <c r="T15" s="9"/>
      <c r="U15" s="9"/>
      <c r="V15" s="9"/>
      <c r="W15" s="9"/>
      <c r="X15" s="35"/>
      <c r="Y15" s="12"/>
      <c r="Z15" s="32"/>
      <c r="AA15" s="33"/>
      <c r="AB15" s="9"/>
      <c r="AC15" s="9"/>
      <c r="AD15" s="9"/>
      <c r="AE15" s="9"/>
    </row>
    <row r="16" spans="1:31" ht="15.5" x14ac:dyDescent="0.35">
      <c r="A16" s="12" t="s">
        <v>10</v>
      </c>
      <c r="B16" s="50" t="str">
        <f>B4</f>
        <v>Mildenau</v>
      </c>
      <c r="C16" s="51" t="str">
        <f>B6</f>
        <v>Schneeberg</v>
      </c>
      <c r="D16" s="51">
        <v>2</v>
      </c>
      <c r="E16" s="51">
        <v>0</v>
      </c>
      <c r="F16" s="51">
        <v>11</v>
      </c>
      <c r="G16" s="51">
        <v>8</v>
      </c>
      <c r="H16" s="35"/>
      <c r="I16" s="12" t="s">
        <v>10</v>
      </c>
      <c r="J16" s="50" t="str">
        <f>J4</f>
        <v>Aue</v>
      </c>
      <c r="K16" s="51" t="str">
        <f>J6</f>
        <v>Eh-dorf</v>
      </c>
      <c r="L16" s="9">
        <v>2</v>
      </c>
      <c r="M16" s="9">
        <v>0</v>
      </c>
      <c r="N16" s="9">
        <v>13</v>
      </c>
      <c r="O16" s="9">
        <v>6</v>
      </c>
      <c r="P16" s="43"/>
      <c r="Q16" s="12" t="s">
        <v>10</v>
      </c>
      <c r="R16" s="50" t="str">
        <f>R4</f>
        <v>Scheibenberg</v>
      </c>
      <c r="S16" s="51" t="str">
        <f>R6</f>
        <v>Riesenburg</v>
      </c>
      <c r="T16" s="9">
        <v>1</v>
      </c>
      <c r="U16" s="9">
        <v>1</v>
      </c>
      <c r="V16" s="9">
        <v>10</v>
      </c>
      <c r="W16" s="9">
        <v>10</v>
      </c>
      <c r="X16" s="35"/>
      <c r="Y16" s="12" t="s">
        <v>10</v>
      </c>
      <c r="Z16" s="32" t="str">
        <f>Z4</f>
        <v>Grumbach</v>
      </c>
      <c r="AA16" s="33" t="str">
        <f>Z6</f>
        <v>Schlettau</v>
      </c>
      <c r="AB16" s="9">
        <v>0</v>
      </c>
      <c r="AC16" s="9">
        <v>2</v>
      </c>
      <c r="AD16" s="9">
        <v>6</v>
      </c>
      <c r="AE16" s="9">
        <v>8</v>
      </c>
    </row>
    <row r="17" spans="1:31" ht="15.5" x14ac:dyDescent="0.35">
      <c r="A17" s="12"/>
      <c r="B17" s="50" t="s">
        <v>55</v>
      </c>
      <c r="C17" s="51" t="s">
        <v>59</v>
      </c>
      <c r="D17" s="51"/>
      <c r="E17" s="51"/>
      <c r="F17" s="51"/>
      <c r="G17" s="51"/>
      <c r="H17" s="35"/>
      <c r="I17" s="12"/>
      <c r="J17" s="50"/>
      <c r="K17" s="51"/>
      <c r="L17" s="9"/>
      <c r="M17" s="9"/>
      <c r="N17" s="9"/>
      <c r="O17" s="9"/>
      <c r="P17" s="43"/>
      <c r="Q17" s="12"/>
      <c r="R17" s="50"/>
      <c r="S17" s="51"/>
      <c r="T17" s="9"/>
      <c r="U17" s="9"/>
      <c r="V17" s="9"/>
      <c r="W17" s="9"/>
      <c r="X17" s="35"/>
      <c r="Y17" s="12"/>
      <c r="Z17" s="32"/>
      <c r="AA17" s="33"/>
      <c r="AB17" s="9"/>
      <c r="AC17" s="9"/>
      <c r="AD17" s="9"/>
      <c r="AE17" s="9"/>
    </row>
    <row r="18" spans="1:31" ht="15.5" x14ac:dyDescent="0.35">
      <c r="A18" s="12" t="s">
        <v>11</v>
      </c>
      <c r="B18" s="50" t="str">
        <f>B5</f>
        <v>Geyer</v>
      </c>
      <c r="C18" s="51" t="str">
        <f>B4</f>
        <v>Mildenau</v>
      </c>
      <c r="D18" s="51">
        <v>0</v>
      </c>
      <c r="E18" s="51">
        <v>2</v>
      </c>
      <c r="F18" s="51">
        <v>9</v>
      </c>
      <c r="G18" s="51">
        <v>12</v>
      </c>
      <c r="H18" s="35"/>
      <c r="I18" s="12" t="s">
        <v>11</v>
      </c>
      <c r="J18" s="50" t="str">
        <f>J5</f>
        <v>Sehmatal</v>
      </c>
      <c r="K18" s="51" t="str">
        <f>J4</f>
        <v>Aue</v>
      </c>
      <c r="L18" s="9">
        <v>1</v>
      </c>
      <c r="M18" s="9">
        <v>1</v>
      </c>
      <c r="N18" s="9">
        <v>10</v>
      </c>
      <c r="O18" s="9">
        <v>10</v>
      </c>
      <c r="P18" s="43"/>
      <c r="Q18" s="12" t="s">
        <v>11</v>
      </c>
      <c r="R18" s="50" t="str">
        <f>R5</f>
        <v>Großrückersw.</v>
      </c>
      <c r="S18" s="51" t="str">
        <f>R4</f>
        <v>Scheibenberg</v>
      </c>
      <c r="T18" s="9">
        <v>2</v>
      </c>
      <c r="U18" s="9">
        <v>0</v>
      </c>
      <c r="V18" s="9">
        <v>12</v>
      </c>
      <c r="W18" s="9">
        <v>7</v>
      </c>
      <c r="X18" s="35"/>
      <c r="Y18" s="12" t="s">
        <v>11</v>
      </c>
      <c r="Z18" s="32" t="str">
        <f>Z5</f>
        <v>Thalheim</v>
      </c>
      <c r="AA18" s="33" t="str">
        <f>Z4</f>
        <v>Grumbach</v>
      </c>
      <c r="AB18" s="9">
        <v>1</v>
      </c>
      <c r="AC18" s="9">
        <v>1</v>
      </c>
      <c r="AD18" s="9">
        <v>9</v>
      </c>
      <c r="AE18" s="9">
        <v>9</v>
      </c>
    </row>
    <row r="19" spans="1:31" ht="15.5" x14ac:dyDescent="0.35">
      <c r="A19" s="12"/>
      <c r="B19" s="50"/>
      <c r="C19" s="51"/>
      <c r="D19" s="51"/>
      <c r="E19" s="51"/>
      <c r="F19" s="51"/>
      <c r="G19" s="51"/>
      <c r="H19" s="35"/>
      <c r="I19" s="12"/>
      <c r="J19" s="50" t="s">
        <v>58</v>
      </c>
      <c r="K19" s="51" t="s">
        <v>55</v>
      </c>
      <c r="L19" s="9"/>
      <c r="M19" s="9"/>
      <c r="N19" s="9"/>
      <c r="O19" s="9"/>
      <c r="P19" s="43"/>
      <c r="Q19" s="12"/>
      <c r="R19" s="50"/>
      <c r="S19" s="51"/>
      <c r="T19" s="9"/>
      <c r="U19" s="9"/>
      <c r="V19" s="9"/>
      <c r="W19" s="9"/>
      <c r="X19" s="35"/>
      <c r="Y19" s="12"/>
      <c r="Z19" s="32"/>
      <c r="AA19" s="33"/>
      <c r="AB19" s="9"/>
      <c r="AC19" s="9"/>
      <c r="AD19" s="9"/>
      <c r="AE19" s="9"/>
    </row>
    <row r="20" spans="1:31" ht="15.5" x14ac:dyDescent="0.35">
      <c r="A20" s="12" t="s">
        <v>12</v>
      </c>
      <c r="B20" s="50" t="str">
        <f>B6</f>
        <v>Schneeberg</v>
      </c>
      <c r="C20" s="51" t="str">
        <f>B3</f>
        <v>Bärenstein</v>
      </c>
      <c r="D20" s="51">
        <v>0</v>
      </c>
      <c r="E20" s="51">
        <v>2</v>
      </c>
      <c r="F20" s="51">
        <v>4</v>
      </c>
      <c r="G20" s="51">
        <v>14</v>
      </c>
      <c r="H20" s="35"/>
      <c r="I20" s="12" t="s">
        <v>12</v>
      </c>
      <c r="J20" s="50" t="str">
        <f>J6</f>
        <v>Eh-dorf</v>
      </c>
      <c r="K20" s="51" t="str">
        <f>J3</f>
        <v>Bernsbach</v>
      </c>
      <c r="L20" s="9">
        <v>0</v>
      </c>
      <c r="M20" s="9">
        <v>2</v>
      </c>
      <c r="N20" s="9">
        <v>10</v>
      </c>
      <c r="O20" s="37">
        <v>12</v>
      </c>
      <c r="P20" s="13"/>
      <c r="Q20" s="12" t="s">
        <v>12</v>
      </c>
      <c r="R20" s="50" t="str">
        <f>R6</f>
        <v>Riesenburg</v>
      </c>
      <c r="S20" s="51" t="str">
        <f>R3</f>
        <v>Elterlein</v>
      </c>
      <c r="T20" s="9">
        <v>0</v>
      </c>
      <c r="U20" s="9">
        <v>2</v>
      </c>
      <c r="V20" s="9">
        <v>6</v>
      </c>
      <c r="W20" s="9">
        <v>13</v>
      </c>
      <c r="X20" s="35"/>
      <c r="Y20" s="12" t="s">
        <v>12</v>
      </c>
      <c r="Z20" s="32" t="str">
        <f>Z6</f>
        <v>Schlettau</v>
      </c>
      <c r="AA20" s="33" t="str">
        <f>Z3</f>
        <v>Neuwürschnitz</v>
      </c>
      <c r="AB20" s="9">
        <v>0</v>
      </c>
      <c r="AC20" s="9">
        <v>2</v>
      </c>
      <c r="AD20" s="9">
        <v>8</v>
      </c>
      <c r="AE20" s="9">
        <v>9</v>
      </c>
    </row>
    <row r="21" spans="1:31" ht="15.5" x14ac:dyDescent="0.35">
      <c r="A21" s="8"/>
      <c r="B21" s="50"/>
      <c r="C21" s="51"/>
      <c r="D21" s="51"/>
      <c r="E21" s="51"/>
      <c r="F21" s="51"/>
      <c r="G21" s="51"/>
      <c r="H21" s="35"/>
      <c r="I21" s="8"/>
      <c r="J21" s="50"/>
      <c r="K21" s="51"/>
      <c r="L21" s="9"/>
      <c r="M21" s="9"/>
      <c r="N21" s="9"/>
      <c r="O21" s="37"/>
      <c r="P21" s="40"/>
      <c r="Q21" s="8"/>
      <c r="R21" s="50" t="s">
        <v>59</v>
      </c>
      <c r="S21" s="51" t="s">
        <v>47</v>
      </c>
      <c r="T21" s="9"/>
      <c r="U21" s="9"/>
      <c r="V21" s="9"/>
      <c r="W21" s="9"/>
      <c r="X21" s="35"/>
      <c r="Y21" s="8"/>
      <c r="Z21" s="50"/>
      <c r="AA21" s="51"/>
      <c r="AB21" s="9"/>
      <c r="AC21" s="9"/>
      <c r="AD21" s="9"/>
      <c r="AE21" s="9"/>
    </row>
    <row r="22" spans="1:31" ht="18" x14ac:dyDescent="0.4">
      <c r="A22" s="2"/>
      <c r="B22" s="21" t="s">
        <v>13</v>
      </c>
      <c r="C22" s="3"/>
      <c r="D22" s="3"/>
      <c r="E22" s="3"/>
      <c r="F22" s="3"/>
      <c r="G22" s="3"/>
      <c r="H22" s="3"/>
      <c r="I22" s="2"/>
      <c r="J22" s="21" t="s">
        <v>13</v>
      </c>
      <c r="K22" s="3"/>
      <c r="L22" s="3"/>
      <c r="M22" s="3"/>
      <c r="N22" s="3"/>
      <c r="O22" s="3"/>
      <c r="P22" s="13"/>
      <c r="Q22" s="2"/>
      <c r="R22" s="21" t="s">
        <v>13</v>
      </c>
      <c r="S22" s="3"/>
      <c r="T22" s="3"/>
      <c r="U22" s="3"/>
      <c r="V22" s="3"/>
      <c r="W22" s="3"/>
      <c r="X22" s="3"/>
      <c r="Y22" s="2"/>
      <c r="Z22" s="21" t="s">
        <v>13</v>
      </c>
      <c r="AA22" s="3"/>
      <c r="AB22" s="3"/>
      <c r="AC22" s="3"/>
      <c r="AD22" s="3"/>
      <c r="AE22" s="3"/>
    </row>
    <row r="23" spans="1:31" ht="15.5" x14ac:dyDescent="0.35">
      <c r="A23" s="2"/>
      <c r="B23" s="4"/>
      <c r="C23" s="3"/>
      <c r="D23" s="3"/>
      <c r="E23" s="3"/>
      <c r="F23" s="3"/>
      <c r="G23" s="3"/>
      <c r="H23" s="3"/>
      <c r="I23" s="2"/>
      <c r="J23" s="4"/>
      <c r="K23" s="3"/>
      <c r="L23" s="3"/>
      <c r="M23" s="3"/>
      <c r="N23" s="3"/>
      <c r="O23" s="3"/>
      <c r="P23" s="13"/>
      <c r="Q23" s="2"/>
      <c r="R23" s="4"/>
      <c r="S23" s="3"/>
      <c r="T23" s="3"/>
      <c r="U23" s="3"/>
      <c r="V23" s="3"/>
      <c r="W23" s="3"/>
      <c r="X23" s="3"/>
      <c r="Y23" s="2"/>
      <c r="Z23" s="4"/>
      <c r="AA23" s="3"/>
      <c r="AB23" s="3"/>
      <c r="AC23" s="3"/>
      <c r="AD23" s="3"/>
      <c r="AE23" s="3"/>
    </row>
    <row r="24" spans="1:31" ht="20" x14ac:dyDescent="0.4">
      <c r="A24" s="6" t="s">
        <v>14</v>
      </c>
      <c r="B24" s="5" t="s">
        <v>15</v>
      </c>
      <c r="C24" s="14" t="s">
        <v>16</v>
      </c>
      <c r="D24" s="10" t="s">
        <v>6</v>
      </c>
      <c r="E24" s="10"/>
      <c r="F24" s="11" t="s">
        <v>6</v>
      </c>
      <c r="G24" s="11"/>
      <c r="H24" s="34"/>
      <c r="I24" s="6" t="s">
        <v>14</v>
      </c>
      <c r="J24" s="5" t="s">
        <v>15</v>
      </c>
      <c r="K24" s="14" t="s">
        <v>16</v>
      </c>
      <c r="L24" s="10" t="s">
        <v>6</v>
      </c>
      <c r="M24" s="10"/>
      <c r="N24" s="11" t="s">
        <v>6</v>
      </c>
      <c r="O24" s="36"/>
      <c r="P24" s="41"/>
      <c r="Q24" s="6" t="s">
        <v>14</v>
      </c>
      <c r="R24" s="5" t="s">
        <v>15</v>
      </c>
      <c r="S24" s="14" t="s">
        <v>16</v>
      </c>
      <c r="T24" s="10" t="s">
        <v>6</v>
      </c>
      <c r="U24" s="10"/>
      <c r="V24" s="11" t="s">
        <v>6</v>
      </c>
      <c r="W24" s="11"/>
      <c r="X24" s="34"/>
      <c r="Y24" s="6" t="s">
        <v>14</v>
      </c>
      <c r="Z24" s="5" t="s">
        <v>15</v>
      </c>
      <c r="AA24" s="14" t="s">
        <v>16</v>
      </c>
      <c r="AB24" s="10" t="s">
        <v>6</v>
      </c>
      <c r="AC24" s="10"/>
      <c r="AD24" s="11" t="s">
        <v>6</v>
      </c>
      <c r="AE24" s="11"/>
    </row>
    <row r="25" spans="1:31" ht="17.5" x14ac:dyDescent="0.35">
      <c r="A25" s="6"/>
      <c r="B25" s="5"/>
      <c r="C25" s="15"/>
      <c r="D25" s="15"/>
      <c r="E25" s="15"/>
      <c r="F25" s="15"/>
      <c r="G25" s="15"/>
      <c r="H25" s="38"/>
      <c r="I25" s="6"/>
      <c r="J25" s="5"/>
      <c r="K25" s="15"/>
      <c r="L25" s="15"/>
      <c r="M25" s="15"/>
      <c r="N25" s="15"/>
      <c r="O25" s="15"/>
      <c r="P25" s="44"/>
      <c r="Q25" s="6"/>
      <c r="R25" s="5"/>
      <c r="S25" s="15"/>
      <c r="T25" s="15"/>
      <c r="U25" s="15"/>
      <c r="V25" s="15"/>
      <c r="W25" s="15"/>
      <c r="X25" s="38"/>
      <c r="Y25" s="6"/>
      <c r="Z25" s="5"/>
      <c r="AA25" s="15"/>
      <c r="AB25" s="15"/>
      <c r="AC25" s="15"/>
      <c r="AD25" s="15"/>
      <c r="AE25" s="15"/>
    </row>
    <row r="26" spans="1:31" s="17" customFormat="1" ht="17.5" x14ac:dyDescent="0.35">
      <c r="A26" s="52" t="s">
        <v>48</v>
      </c>
      <c r="B26" s="5" t="str">
        <f>B3</f>
        <v>Bärenstein</v>
      </c>
      <c r="C26" s="6">
        <f>F26-G26</f>
        <v>20</v>
      </c>
      <c r="D26" s="16">
        <f>SUM(D10,D14,E20)</f>
        <v>6</v>
      </c>
      <c r="E26" s="16">
        <f>SUM(E10:E11,E14:E15,D20:D21)</f>
        <v>0</v>
      </c>
      <c r="F26" s="16">
        <f>SUM(F10:F11,F14:F15,G20:G21)</f>
        <v>35</v>
      </c>
      <c r="G26" s="16">
        <f>SUM(G10:G11,G14:G15,F20:F21)</f>
        <v>15</v>
      </c>
      <c r="H26" s="39"/>
      <c r="I26" s="52" t="s">
        <v>49</v>
      </c>
      <c r="J26" s="5" t="str">
        <f>J3</f>
        <v>Bernsbach</v>
      </c>
      <c r="K26" s="6">
        <f>N26-O26</f>
        <v>-7</v>
      </c>
      <c r="L26" s="16">
        <f>SUM(L10,L14,M20)</f>
        <v>2</v>
      </c>
      <c r="M26" s="16">
        <f>SUM(M10:M11,M14:M15,L20:L21)</f>
        <v>4</v>
      </c>
      <c r="N26" s="16">
        <f>SUM(N10:N11,N14:N15,O20:O21)</f>
        <v>29</v>
      </c>
      <c r="O26" s="16">
        <f>SUM(O10:O11,O14:O15,N20:N21)</f>
        <v>36</v>
      </c>
      <c r="P26" s="45"/>
      <c r="Q26" s="52" t="s">
        <v>49</v>
      </c>
      <c r="R26" s="5" t="str">
        <f>R3</f>
        <v>Elterlein</v>
      </c>
      <c r="S26" s="6">
        <f>V26-W26</f>
        <v>5</v>
      </c>
      <c r="T26" s="16">
        <f>SUM(T10,T14,U20)</f>
        <v>2</v>
      </c>
      <c r="U26" s="16">
        <f>SUM(U10:U11,U14:U15,T20:T21)</f>
        <v>4</v>
      </c>
      <c r="V26" s="16">
        <f>SUM(V10:V11,V14:V15,W20:W21)</f>
        <v>34</v>
      </c>
      <c r="W26" s="16">
        <f>SUM(W10:W11,W14:W15,V20:V21)</f>
        <v>29</v>
      </c>
      <c r="X26" s="39"/>
      <c r="Y26" s="52" t="s">
        <v>50</v>
      </c>
      <c r="Z26" s="31" t="str">
        <f>Z3</f>
        <v>Neuwürschnitz</v>
      </c>
      <c r="AA26" s="6">
        <f>AD26-AE26</f>
        <v>1</v>
      </c>
      <c r="AB26" s="16">
        <f>SUM(AB10,AB14,AC20)</f>
        <v>4</v>
      </c>
      <c r="AC26" s="16">
        <f>SUM(AC10:AC11,AC14:AC15,AB20:AB21)</f>
        <v>2</v>
      </c>
      <c r="AD26" s="16">
        <f>SUM(AD10:AD11,AD14:AD15,AE20:AE21)</f>
        <v>28</v>
      </c>
      <c r="AE26" s="16">
        <f>SUM(AE10:AE11,AE14:AE15,AD20:AD21)</f>
        <v>27</v>
      </c>
    </row>
    <row r="27" spans="1:31" s="17" customFormat="1" ht="17.5" x14ac:dyDescent="0.35">
      <c r="A27" s="52" t="s">
        <v>50</v>
      </c>
      <c r="B27" s="5" t="str">
        <f>B4</f>
        <v>Mildenau</v>
      </c>
      <c r="C27" s="6">
        <f>F27-G27</f>
        <v>5</v>
      </c>
      <c r="D27" s="16">
        <f>SUM(E10:E11,D16:D17,E18:E19)</f>
        <v>4</v>
      </c>
      <c r="E27" s="16">
        <f>SUM(D10:D11,E16:E17,D18:D19)</f>
        <v>2</v>
      </c>
      <c r="F27" s="16">
        <f>SUM(G10:G11,F16:F17,G18:G19)</f>
        <v>31</v>
      </c>
      <c r="G27" s="16">
        <f>SUM(F10:F11,G16:G17,F18:F19)</f>
        <v>26</v>
      </c>
      <c r="H27" s="39"/>
      <c r="I27" s="52" t="s">
        <v>48</v>
      </c>
      <c r="J27" s="5" t="str">
        <f>J4</f>
        <v>Aue</v>
      </c>
      <c r="K27" s="6">
        <f>N27-O27</f>
        <v>9</v>
      </c>
      <c r="L27" s="16">
        <f>SUM(M10:M11,L16:L17,M18:M19)</f>
        <v>5</v>
      </c>
      <c r="M27" s="16">
        <f>SUM(L10:L11,M16:M17,L18:L19)</f>
        <v>1</v>
      </c>
      <c r="N27" s="16">
        <f>SUM(O10:O11,N16:N17,O18:O19)</f>
        <v>35</v>
      </c>
      <c r="O27" s="16">
        <f>SUM(N10:N11,O16:O17,N18:N19)</f>
        <v>26</v>
      </c>
      <c r="P27" s="45"/>
      <c r="Q27" s="52" t="s">
        <v>50</v>
      </c>
      <c r="R27" s="5" t="str">
        <f>R4</f>
        <v>Scheibenberg</v>
      </c>
      <c r="S27" s="6">
        <f>V27-W27</f>
        <v>-4</v>
      </c>
      <c r="T27" s="16">
        <f>SUM(U10:U11,T16:T17,U18:U19)</f>
        <v>3</v>
      </c>
      <c r="U27" s="16">
        <f>SUM(T10:T11,U16:U17,T18:T19)</f>
        <v>3</v>
      </c>
      <c r="V27" s="16">
        <f>SUM(W10:W11,V16:V17,W18:W19)</f>
        <v>29</v>
      </c>
      <c r="W27" s="16">
        <f>SUM(V10:V11,W16:W17,V18:V19)</f>
        <v>33</v>
      </c>
      <c r="X27" s="39"/>
      <c r="Y27" s="52" t="s">
        <v>51</v>
      </c>
      <c r="Z27" s="31" t="str">
        <f>Z4</f>
        <v>Grumbach</v>
      </c>
      <c r="AA27" s="6">
        <f>AD27-AE27</f>
        <v>-5</v>
      </c>
      <c r="AB27" s="16">
        <f>SUM(AC10:AC11,AB16:AB17,AC18:AC19)</f>
        <v>1</v>
      </c>
      <c r="AC27" s="16">
        <f>SUM(AB10:AB11,AC16:AC17,AB18:AB19)</f>
        <v>5</v>
      </c>
      <c r="AD27" s="16">
        <f>SUM(AE10:AE11,AD16:AD17,AE18:AE19)</f>
        <v>24</v>
      </c>
      <c r="AE27" s="16">
        <f>SUM(AD10:AD11,AE16:AE17,AD18:AD19)</f>
        <v>29</v>
      </c>
    </row>
    <row r="28" spans="1:31" s="17" customFormat="1" ht="17.5" x14ac:dyDescent="0.35">
      <c r="A28" s="52" t="s">
        <v>51</v>
      </c>
      <c r="B28" s="5" t="str">
        <f>B5</f>
        <v>Geyer</v>
      </c>
      <c r="C28" s="6">
        <f>F28-G28</f>
        <v>-18</v>
      </c>
      <c r="D28" s="16">
        <f>SUM(D12:D13,E14:E15,D18:D19)</f>
        <v>0</v>
      </c>
      <c r="E28" s="16">
        <f>SUM(E12:E13,D14:D15,E18:E19)</f>
        <v>6</v>
      </c>
      <c r="F28" s="16">
        <f>SUM(F12:F13,G14:G15,F18:F19)</f>
        <v>20</v>
      </c>
      <c r="G28" s="16">
        <f>SUM(G12:G13,F14:F15,G18:G19)</f>
        <v>38</v>
      </c>
      <c r="H28" s="39"/>
      <c r="I28" s="52" t="s">
        <v>50</v>
      </c>
      <c r="J28" s="5" t="str">
        <f>J5</f>
        <v>Sehmatal</v>
      </c>
      <c r="K28" s="6">
        <f>N28-O28</f>
        <v>5</v>
      </c>
      <c r="L28" s="16">
        <f>SUM(L12:L13,M14:M15,L18:L19)</f>
        <v>3</v>
      </c>
      <c r="M28" s="16">
        <f>SUM(M12:M13,L14:L15,M18:M19)</f>
        <v>3</v>
      </c>
      <c r="N28" s="16">
        <f>SUM(N12:N13,O14:O15,N18:N19)</f>
        <v>32</v>
      </c>
      <c r="O28" s="16">
        <f>SUM(O12:O13,N14:N15,O18:O19)</f>
        <v>27</v>
      </c>
      <c r="P28" s="45"/>
      <c r="Q28" s="52" t="s">
        <v>48</v>
      </c>
      <c r="R28" s="5" t="str">
        <f>R5</f>
        <v>Großrückersw.</v>
      </c>
      <c r="S28" s="6">
        <f>V28-W28</f>
        <v>6</v>
      </c>
      <c r="T28" s="16">
        <f>SUM(T12:T13,U14:U15,T18:T19)</f>
        <v>5</v>
      </c>
      <c r="U28" s="16">
        <f>SUM(U12:U13,T14:T15,U18:U19)</f>
        <v>1</v>
      </c>
      <c r="V28" s="16">
        <f>SUM(V12:V13,W14:W15,V18:V19)</f>
        <v>33</v>
      </c>
      <c r="W28" s="16">
        <f>SUM(W12:W13,V14:V15,W18:W19)</f>
        <v>27</v>
      </c>
      <c r="X28" s="39"/>
      <c r="Y28" s="52" t="s">
        <v>48</v>
      </c>
      <c r="Z28" s="31" t="str">
        <f>Z5</f>
        <v>Thalheim</v>
      </c>
      <c r="AA28" s="6">
        <f>AD28-AE28</f>
        <v>17</v>
      </c>
      <c r="AB28" s="16">
        <f>SUM(AB12:AB13,AC14:AC15,AB18:AB19)</f>
        <v>5</v>
      </c>
      <c r="AC28" s="16">
        <f>SUM(AC12:AC13,AB14:AB15,AC18:AC19)</f>
        <v>1</v>
      </c>
      <c r="AD28" s="16">
        <f>SUM(AD12:AD13,AE14:AE15,AD18:AD19)</f>
        <v>33</v>
      </c>
      <c r="AE28" s="16">
        <f>SUM(AE12:AE13,AD14:AD15,AE18:AE19)</f>
        <v>16</v>
      </c>
    </row>
    <row r="29" spans="1:31" s="17" customFormat="1" ht="17.5" x14ac:dyDescent="0.35">
      <c r="A29" s="52" t="s">
        <v>49</v>
      </c>
      <c r="B29" s="5" t="str">
        <f>B6</f>
        <v>Schneeberg</v>
      </c>
      <c r="C29" s="6">
        <f>F29-G29</f>
        <v>-7</v>
      </c>
      <c r="D29" s="16">
        <f>SUM(E12:E13,E16:E17,D20:D21)</f>
        <v>2</v>
      </c>
      <c r="E29" s="16">
        <f>SUM(D12:D13,D16:D17,E20:E21)</f>
        <v>4</v>
      </c>
      <c r="F29" s="16">
        <f>SUM(G12:G13,G16:G17,F20:F21)</f>
        <v>26</v>
      </c>
      <c r="G29" s="16">
        <f>SUM(F12:F13,F16:F17,G20:G21)</f>
        <v>33</v>
      </c>
      <c r="H29" s="39"/>
      <c r="I29" s="52" t="s">
        <v>49</v>
      </c>
      <c r="J29" s="5" t="str">
        <f>J6</f>
        <v>Eh-dorf</v>
      </c>
      <c r="K29" s="6">
        <f>N29-O29</f>
        <v>-7</v>
      </c>
      <c r="L29" s="16">
        <f>SUM(M12:M13,M16:M17,L20:L21)</f>
        <v>2</v>
      </c>
      <c r="M29" s="16">
        <f>SUM(L12:L13,L16:L17,M20:M21)</f>
        <v>4</v>
      </c>
      <c r="N29" s="16">
        <f>SUM(O12:O13,O16:O17,N20:N21)</f>
        <v>26</v>
      </c>
      <c r="O29" s="16">
        <f>SUM(N12:N13,N16:N17,O20:O21)</f>
        <v>33</v>
      </c>
      <c r="P29" s="45"/>
      <c r="Q29" s="52" t="s">
        <v>51</v>
      </c>
      <c r="R29" s="5" t="str">
        <f>R6</f>
        <v>Riesenburg</v>
      </c>
      <c r="S29" s="6">
        <f>V29-W29</f>
        <v>-7</v>
      </c>
      <c r="T29" s="16">
        <f>SUM(U12:U13,U16:U17,T20:T21)</f>
        <v>2</v>
      </c>
      <c r="U29" s="16">
        <f>SUM(T12:T13,T16:T17,U20:U21)</f>
        <v>4</v>
      </c>
      <c r="V29" s="16">
        <f>SUM(W12:W13,W16:W17,V20:V21)</f>
        <v>26</v>
      </c>
      <c r="W29" s="16">
        <f>SUM(V12:V13,V16:V17,W20:W21)</f>
        <v>33</v>
      </c>
      <c r="X29" s="39"/>
      <c r="Y29" s="52" t="s">
        <v>49</v>
      </c>
      <c r="Z29" s="31" t="str">
        <f>Z6</f>
        <v>Schlettau</v>
      </c>
      <c r="AA29" s="6">
        <f>AD29-AE29</f>
        <v>-13</v>
      </c>
      <c r="AB29" s="16">
        <f>SUM(AC12:AC13,AC16:AC17,AB20:AB21)</f>
        <v>2</v>
      </c>
      <c r="AC29" s="16">
        <f>SUM(AB12:AB13,AB16:AB17,AC20:AC21)</f>
        <v>4</v>
      </c>
      <c r="AD29" s="16">
        <f>SUM(AE12:AE13,AE16:AE17,AD20:AD21)</f>
        <v>16</v>
      </c>
      <c r="AE29" s="16">
        <f>SUM(AD12:AD13,AD16:AD17,AE20:AE21)</f>
        <v>29</v>
      </c>
    </row>
    <row r="30" spans="1:31" ht="15.5" x14ac:dyDescent="0.35">
      <c r="A30" s="4"/>
      <c r="B30" s="4"/>
      <c r="C30" s="3"/>
      <c r="D30" s="3"/>
      <c r="E30" s="3"/>
      <c r="F30" s="3"/>
      <c r="G30" s="3"/>
      <c r="H30" s="3"/>
    </row>
    <row r="31" spans="1:31" ht="22.5" x14ac:dyDescent="0.45">
      <c r="A31" s="18"/>
      <c r="B31" s="26"/>
      <c r="C31" s="19"/>
      <c r="D31" s="19"/>
      <c r="E31" s="19"/>
      <c r="F31" s="19"/>
      <c r="G31" s="19"/>
      <c r="H31" s="19"/>
    </row>
  </sheetData>
  <mergeCells count="4">
    <mergeCell ref="L9:M9"/>
    <mergeCell ref="T9:U9"/>
    <mergeCell ref="AB9:AC9"/>
    <mergeCell ref="AD9:AE9"/>
  </mergeCells>
  <pageMargins left="0" right="0" top="0" bottom="0.35433070866141736" header="0.31496062992125984" footer="0.31496062992125984"/>
  <pageSetup paperSize="9" orientation="landscape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"/>
  <sheetViews>
    <sheetView topLeftCell="A7" workbookViewId="0">
      <selection sqref="A1:A1048576"/>
    </sheetView>
  </sheetViews>
  <sheetFormatPr baseColWidth="10" defaultRowHeight="14.5" x14ac:dyDescent="0.35"/>
  <cols>
    <col min="1" max="1" width="10.90625" style="53"/>
    <col min="2" max="2" width="41.81640625" style="30" bestFit="1" customWidth="1"/>
  </cols>
  <sheetData>
    <row r="1" spans="1:2" x14ac:dyDescent="0.35">
      <c r="A1" s="53" t="s">
        <v>14</v>
      </c>
      <c r="B1" s="30" t="s">
        <v>15</v>
      </c>
    </row>
    <row r="2" spans="1:2" x14ac:dyDescent="0.35">
      <c r="A2" s="53">
        <v>1</v>
      </c>
      <c r="B2" s="29" t="s">
        <v>21</v>
      </c>
    </row>
    <row r="3" spans="1:2" ht="17.5" x14ac:dyDescent="0.35">
      <c r="A3" s="53">
        <v>2</v>
      </c>
      <c r="B3" s="29" t="s">
        <v>46</v>
      </c>
    </row>
    <row r="4" spans="1:2" ht="17.5" x14ac:dyDescent="0.35">
      <c r="A4" s="53">
        <v>3</v>
      </c>
      <c r="B4" s="29" t="s">
        <v>32</v>
      </c>
    </row>
    <row r="5" spans="1:2" ht="17.5" x14ac:dyDescent="0.35">
      <c r="A5" s="53">
        <v>4</v>
      </c>
      <c r="B5" s="29" t="s">
        <v>34</v>
      </c>
    </row>
    <row r="6" spans="1:2" ht="17.5" x14ac:dyDescent="0.35">
      <c r="A6" s="53">
        <v>5</v>
      </c>
      <c r="B6" s="29" t="s">
        <v>30</v>
      </c>
    </row>
    <row r="7" spans="1:2" ht="17.5" x14ac:dyDescent="0.35">
      <c r="A7" s="53">
        <v>6</v>
      </c>
      <c r="B7" s="29" t="s">
        <v>20</v>
      </c>
    </row>
    <row r="8" spans="1:2" ht="17.5" x14ac:dyDescent="0.35">
      <c r="A8" s="53">
        <v>7</v>
      </c>
      <c r="B8" s="29" t="s">
        <v>23</v>
      </c>
    </row>
    <row r="9" spans="1:2" ht="17.5" x14ac:dyDescent="0.35">
      <c r="A9" s="53">
        <v>8</v>
      </c>
      <c r="B9" s="29" t="s">
        <v>24</v>
      </c>
    </row>
    <row r="10" spans="1:2" ht="17.5" x14ac:dyDescent="0.35">
      <c r="A10" s="53">
        <v>9</v>
      </c>
      <c r="B10" s="29" t="s">
        <v>35</v>
      </c>
    </row>
    <row r="11" spans="1:2" ht="17.5" x14ac:dyDescent="0.35">
      <c r="A11" s="53">
        <v>10</v>
      </c>
      <c r="B11" s="29" t="s">
        <v>38</v>
      </c>
    </row>
    <row r="12" spans="1:2" ht="17.5" x14ac:dyDescent="0.35">
      <c r="A12" s="53">
        <v>11</v>
      </c>
      <c r="B12" s="29" t="s">
        <v>31</v>
      </c>
    </row>
    <row r="13" spans="1:2" ht="17.5" x14ac:dyDescent="0.35">
      <c r="A13" s="53">
        <v>11</v>
      </c>
      <c r="B13" s="29" t="s">
        <v>43</v>
      </c>
    </row>
    <row r="14" spans="1:2" ht="17.5" x14ac:dyDescent="0.35">
      <c r="A14" s="53">
        <v>13</v>
      </c>
      <c r="B14" s="29" t="s">
        <v>45</v>
      </c>
    </row>
    <row r="15" spans="1:2" ht="17.5" x14ac:dyDescent="0.35">
      <c r="A15" s="53">
        <v>14</v>
      </c>
      <c r="B15" s="29" t="s">
        <v>44</v>
      </c>
    </row>
    <row r="16" spans="1:2" ht="17.5" x14ac:dyDescent="0.35">
      <c r="A16" s="53">
        <v>15</v>
      </c>
      <c r="B16" s="29" t="s">
        <v>22</v>
      </c>
    </row>
    <row r="17" spans="1:2" ht="17.5" x14ac:dyDescent="0.35">
      <c r="A17" s="53">
        <v>16</v>
      </c>
      <c r="B17" s="29" t="s">
        <v>42</v>
      </c>
    </row>
    <row r="18" spans="1:2" ht="17.5" x14ac:dyDescent="0.35"/>
    <row r="19" spans="1:2" ht="17.5" x14ac:dyDescent="0.35">
      <c r="B19" s="29"/>
    </row>
    <row r="20" spans="1:2" ht="17.5" x14ac:dyDescent="0.35">
      <c r="B20" s="29"/>
    </row>
    <row r="21" spans="1:2" ht="17.5" x14ac:dyDescent="0.35">
      <c r="B21" s="29"/>
    </row>
    <row r="22" spans="1:2" ht="17.5" x14ac:dyDescent="0.35">
      <c r="B22" s="29"/>
    </row>
    <row r="23" spans="1:2" ht="17.5" x14ac:dyDescent="0.35">
      <c r="B23" s="29"/>
    </row>
    <row r="24" spans="1:2" ht="17.5" x14ac:dyDescent="0.35">
      <c r="B24" s="29"/>
    </row>
  </sheetData>
  <sortState xmlns:xlrd2="http://schemas.microsoft.com/office/spreadsheetml/2017/richdata2" ref="A2:B18">
    <sortCondition ref="A2:A18"/>
  </sortState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Vorrunde</vt:lpstr>
      <vt:lpstr>Finalrunde</vt:lpstr>
      <vt:lpstr>Platzierung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milumey</dc:creator>
  <cp:lastModifiedBy>LK</cp:lastModifiedBy>
  <cp:lastPrinted>2022-06-15T08:47:22Z</cp:lastPrinted>
  <dcterms:created xsi:type="dcterms:W3CDTF">2018-01-03T16:01:58Z</dcterms:created>
  <dcterms:modified xsi:type="dcterms:W3CDTF">2022-06-15T10:34:24Z</dcterms:modified>
</cp:coreProperties>
</file>