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20115" windowHeight="11760" activeTab="2"/>
  </bookViews>
  <sheets>
    <sheet name="Klassen 6-7" sheetId="1" r:id="rId1"/>
    <sheet name="Klassen 8-9" sheetId="2" r:id="rId2"/>
    <sheet name="Mädchen" sheetId="3" r:id="rId3"/>
    <sheet name="Schulwertung" sheetId="4" r:id="rId4"/>
  </sheets>
  <calcPr calcId="145621"/>
</workbook>
</file>

<file path=xl/calcChain.xml><?xml version="1.0" encoding="utf-8"?>
<calcChain xmlns="http://schemas.openxmlformats.org/spreadsheetml/2006/main">
  <c r="F10" i="4" l="1"/>
  <c r="F9" i="4"/>
  <c r="F8" i="4"/>
  <c r="F7" i="4"/>
  <c r="F6" i="4"/>
  <c r="H47" i="3" l="1"/>
  <c r="G47" i="3"/>
  <c r="F47" i="3"/>
  <c r="E47" i="3"/>
  <c r="B47" i="3"/>
  <c r="H46" i="3"/>
  <c r="G46" i="3"/>
  <c r="F46" i="3"/>
  <c r="E46" i="3"/>
  <c r="B46" i="3"/>
  <c r="H45" i="3"/>
  <c r="G45" i="3"/>
  <c r="C45" i="3" s="1"/>
  <c r="F45" i="3"/>
  <c r="E45" i="3"/>
  <c r="B45" i="3"/>
  <c r="H44" i="3"/>
  <c r="G44" i="3"/>
  <c r="F44" i="3"/>
  <c r="E44" i="3"/>
  <c r="B44" i="3"/>
  <c r="H43" i="3"/>
  <c r="G43" i="3"/>
  <c r="F43" i="3"/>
  <c r="E43" i="3"/>
  <c r="B43" i="3"/>
  <c r="C38" i="3"/>
  <c r="B38" i="3"/>
  <c r="C35" i="3"/>
  <c r="B35" i="3"/>
  <c r="C32" i="3"/>
  <c r="B32" i="3"/>
  <c r="C29" i="3"/>
  <c r="B29" i="3"/>
  <c r="C26" i="3"/>
  <c r="B26" i="3"/>
  <c r="C23" i="3"/>
  <c r="B23" i="3"/>
  <c r="C20" i="3"/>
  <c r="B20" i="3"/>
  <c r="C17" i="3"/>
  <c r="B17" i="3"/>
  <c r="C14" i="3"/>
  <c r="B14" i="3"/>
  <c r="C11" i="3"/>
  <c r="B11" i="3"/>
  <c r="H65" i="2"/>
  <c r="G65" i="2"/>
  <c r="F65" i="2"/>
  <c r="E65" i="2"/>
  <c r="B65" i="2"/>
  <c r="H64" i="2"/>
  <c r="G64" i="2"/>
  <c r="C64" i="2" s="1"/>
  <c r="F64" i="2"/>
  <c r="E64" i="2"/>
  <c r="B64" i="2"/>
  <c r="H63" i="2"/>
  <c r="G63" i="2"/>
  <c r="F63" i="2"/>
  <c r="E63" i="2"/>
  <c r="B63" i="2"/>
  <c r="H62" i="2"/>
  <c r="G62" i="2"/>
  <c r="F62" i="2"/>
  <c r="E62" i="2"/>
  <c r="B62" i="2"/>
  <c r="H61" i="2"/>
  <c r="G61" i="2"/>
  <c r="F61" i="2"/>
  <c r="E61" i="2"/>
  <c r="B61" i="2"/>
  <c r="H60" i="2"/>
  <c r="G60" i="2"/>
  <c r="F60" i="2"/>
  <c r="E60" i="2"/>
  <c r="B60" i="2"/>
  <c r="C54" i="2"/>
  <c r="B54" i="2"/>
  <c r="C51" i="2"/>
  <c r="B51" i="2"/>
  <c r="C48" i="2"/>
  <c r="B48" i="2"/>
  <c r="C45" i="2"/>
  <c r="B45" i="2"/>
  <c r="C42" i="2"/>
  <c r="B42" i="2"/>
  <c r="C39" i="2"/>
  <c r="B39" i="2"/>
  <c r="C36" i="2"/>
  <c r="B36" i="2"/>
  <c r="C33" i="2"/>
  <c r="B33" i="2"/>
  <c r="C30" i="2"/>
  <c r="B30" i="2"/>
  <c r="C27" i="2"/>
  <c r="B27" i="2"/>
  <c r="C24" i="2"/>
  <c r="B24" i="2"/>
  <c r="C21" i="2"/>
  <c r="B21" i="2"/>
  <c r="C18" i="2"/>
  <c r="B18" i="2"/>
  <c r="C15" i="2"/>
  <c r="B15" i="2"/>
  <c r="C12" i="2"/>
  <c r="B12" i="2"/>
  <c r="H48" i="1"/>
  <c r="G48" i="1"/>
  <c r="F48" i="1"/>
  <c r="E48" i="1"/>
  <c r="B48" i="1"/>
  <c r="H47" i="1"/>
  <c r="G47" i="1"/>
  <c r="C47" i="1" s="1"/>
  <c r="F47" i="1"/>
  <c r="E47" i="1"/>
  <c r="B47" i="1"/>
  <c r="H46" i="1"/>
  <c r="G46" i="1"/>
  <c r="F46" i="1"/>
  <c r="E46" i="1"/>
  <c r="B46" i="1"/>
  <c r="H45" i="1"/>
  <c r="G45" i="1"/>
  <c r="C45" i="1" s="1"/>
  <c r="F45" i="1"/>
  <c r="E45" i="1"/>
  <c r="B45" i="1"/>
  <c r="H44" i="1"/>
  <c r="G44" i="1"/>
  <c r="F44" i="1"/>
  <c r="E44" i="1"/>
  <c r="B44" i="1"/>
  <c r="C38" i="1"/>
  <c r="B38" i="1"/>
  <c r="C35" i="1"/>
  <c r="B35" i="1"/>
  <c r="C32" i="1"/>
  <c r="B32" i="1"/>
  <c r="C29" i="1"/>
  <c r="B29" i="1"/>
  <c r="C26" i="1"/>
  <c r="B26" i="1"/>
  <c r="C23" i="1"/>
  <c r="B23" i="1"/>
  <c r="C20" i="1"/>
  <c r="B20" i="1"/>
  <c r="C17" i="1"/>
  <c r="B17" i="1"/>
  <c r="C14" i="1"/>
  <c r="B14" i="1"/>
  <c r="C11" i="1"/>
  <c r="B11" i="1"/>
  <c r="C43" i="3" l="1"/>
  <c r="C47" i="3"/>
  <c r="C60" i="2"/>
  <c r="C62" i="2"/>
  <c r="C61" i="2"/>
  <c r="C65" i="2"/>
  <c r="C63" i="2"/>
  <c r="C48" i="1"/>
  <c r="C46" i="1"/>
  <c r="C46" i="3"/>
  <c r="C44" i="3"/>
  <c r="C44" i="1"/>
  <c r="G10" i="4"/>
  <c r="G7" i="4"/>
  <c r="G9" i="4"/>
  <c r="G6" i="4"/>
  <c r="G8" i="4"/>
</calcChain>
</file>

<file path=xl/comments1.xml><?xml version="1.0" encoding="utf-8"?>
<comments xmlns="http://schemas.openxmlformats.org/spreadsheetml/2006/main">
  <authors>
    <author>Uwe Meyer</author>
  </authors>
  <commentList>
    <comment ref="B7" authorId="0">
      <text>
        <r>
          <rPr>
            <b/>
            <sz val="8"/>
            <color indexed="81"/>
            <rFont val="Tahoma"/>
            <charset val="1"/>
          </rPr>
          <t>Uwe Meyer: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7" authorId="0">
      <text>
        <r>
          <rPr>
            <b/>
            <sz val="8"/>
            <color indexed="81"/>
            <rFont val="Tahoma"/>
            <charset val="1"/>
          </rPr>
          <t>Uwe Meyer: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Uwe Meyer</author>
  </authors>
  <commentList>
    <comment ref="B7" authorId="0">
      <text>
        <r>
          <rPr>
            <b/>
            <sz val="8"/>
            <color indexed="81"/>
            <rFont val="Tahoma"/>
            <charset val="1"/>
          </rPr>
          <t>Uwe Meyer: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<sst xmlns="http://schemas.openxmlformats.org/spreadsheetml/2006/main" count="120" uniqueCount="55">
  <si>
    <t>Teilnehmer</t>
  </si>
  <si>
    <t>Nr. 1</t>
  </si>
  <si>
    <t>Nr. 2</t>
  </si>
  <si>
    <t>Nr. 3</t>
  </si>
  <si>
    <t>Nr. 4</t>
  </si>
  <si>
    <t>Nr. 5</t>
  </si>
  <si>
    <t>Ansetzungen</t>
  </si>
  <si>
    <t>Punkte</t>
  </si>
  <si>
    <t>1 - 2</t>
  </si>
  <si>
    <t>3 - 4</t>
  </si>
  <si>
    <t>5 -  1</t>
  </si>
  <si>
    <t>3 - 2</t>
  </si>
  <si>
    <t>4 - 5</t>
  </si>
  <si>
    <t>1 - 3</t>
  </si>
  <si>
    <t>2 - 4</t>
  </si>
  <si>
    <t>5 - 3</t>
  </si>
  <si>
    <t>4 - 1</t>
  </si>
  <si>
    <t>2 - 5</t>
  </si>
  <si>
    <t>Auswertung</t>
  </si>
  <si>
    <t>Platz</t>
  </si>
  <si>
    <t>Schule</t>
  </si>
  <si>
    <t>Differenz kleine Punkte</t>
  </si>
  <si>
    <t>Nr. 6</t>
  </si>
  <si>
    <t>5 - 6</t>
  </si>
  <si>
    <t>3 - 1</t>
  </si>
  <si>
    <t>6 - 2</t>
  </si>
  <si>
    <t>3 - 5</t>
  </si>
  <si>
    <t>1 - 6</t>
  </si>
  <si>
    <t>4 - 2</t>
  </si>
  <si>
    <t>6 - 3</t>
  </si>
  <si>
    <t>1 - 4</t>
  </si>
  <si>
    <t>5 - 1</t>
  </si>
  <si>
    <t>2 - 3</t>
  </si>
  <si>
    <t xml:space="preserve">6 - 4 </t>
  </si>
  <si>
    <t>Annaberg</t>
  </si>
  <si>
    <t>Freiberg</t>
  </si>
  <si>
    <t>Flöha</t>
  </si>
  <si>
    <t>Chemnitz</t>
  </si>
  <si>
    <t>Aue</t>
  </si>
  <si>
    <t>12.10.21   Silberlandhalle  Annaberg-Buchholz</t>
  </si>
  <si>
    <t>12.10.21   Silberlandhalle Annaberg-Buchholz</t>
  </si>
  <si>
    <t>Annaberg 1</t>
  </si>
  <si>
    <t>Annaberg 2</t>
  </si>
  <si>
    <t xml:space="preserve">               24. Floorballturnier FSP-LER  Schulwertung</t>
  </si>
  <si>
    <t xml:space="preserve">    Silberlandhalle Annaberg</t>
  </si>
  <si>
    <t xml:space="preserve"> 6-7 Staffel A</t>
  </si>
  <si>
    <t>8-9 Staffel B</t>
  </si>
  <si>
    <t>Mä 6-9Staffel C</t>
  </si>
  <si>
    <t>Gesamt</t>
  </si>
  <si>
    <t>Annaberg I</t>
  </si>
  <si>
    <t>Annaberg II</t>
  </si>
  <si>
    <t>Spiel</t>
  </si>
  <si>
    <t>Floorball Förderschulen Klassen 8-9  Staffel B</t>
  </si>
  <si>
    <t>Floorball Förderschulen Klassen 6-7  Staffel A</t>
  </si>
  <si>
    <t>Floorball Förderschulen Mädchen  Staffel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</si>
</sst>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</font>
    <font>
      <sz val="12"/>
      <name val="Arial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color indexed="81"/>
      <name val="Tahoma"/>
      <charset val="1"/>
    </font>
    <font>
      <sz val="8"/>
      <color indexed="81"/>
      <name val="Tahoma"/>
      <charset val="1"/>
    </font>
    <font>
      <b/>
      <sz val="20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sz val="18"/>
      <color theme="1"/>
      <name val="Arial"/>
      <family val="2"/>
    </font>
    <font>
      <sz val="14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2" fillId="2" borderId="0" xfId="0" applyFont="1" applyFill="1" applyAlignment="1">
      <alignment horizontal="left"/>
    </xf>
    <xf numFmtId="14" fontId="7" fillId="2" borderId="0" xfId="0" applyNumberFormat="1" applyFont="1" applyFill="1" applyAlignment="1">
      <alignment horizontal="right"/>
    </xf>
    <xf numFmtId="0" fontId="12" fillId="2" borderId="0" xfId="0" applyFont="1" applyFill="1"/>
    <xf numFmtId="0" fontId="13" fillId="2" borderId="0" xfId="0" applyFont="1" applyFill="1"/>
    <xf numFmtId="0" fontId="0" fillId="0" borderId="2" xfId="0" applyBorder="1"/>
    <xf numFmtId="0" fontId="3" fillId="0" borderId="3" xfId="0" applyFont="1" applyBorder="1"/>
    <xf numFmtId="0" fontId="9" fillId="0" borderId="4" xfId="0" applyFont="1" applyBorder="1"/>
    <xf numFmtId="0" fontId="9" fillId="0" borderId="5" xfId="0" applyFont="1" applyFill="1" applyBorder="1" applyAlignment="1">
      <alignment horizontal="center"/>
    </xf>
    <xf numFmtId="0" fontId="9" fillId="0" borderId="2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2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3" fillId="0" borderId="1" xfId="0" applyFont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" xfId="0" applyFont="1" applyFill="1" applyBorder="1"/>
    <xf numFmtId="0" fontId="0" fillId="0" borderId="12" xfId="0" applyBorder="1"/>
    <xf numFmtId="0" fontId="14" fillId="0" borderId="13" xfId="0" applyFont="1" applyFill="1" applyBorder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0" xfId="0" applyFont="1" applyFill="1"/>
    <xf numFmtId="0" fontId="6" fillId="0" borderId="0" xfId="0" applyFont="1" applyFill="1"/>
    <xf numFmtId="0" fontId="5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7" fillId="0" borderId="1" xfId="0" applyFont="1" applyFill="1" applyBorder="1"/>
    <xf numFmtId="0" fontId="8" fillId="0" borderId="1" xfId="0" applyFont="1" applyFill="1" applyBorder="1"/>
    <xf numFmtId="49" fontId="6" fillId="0" borderId="1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5" fillId="0" borderId="1" xfId="0" applyFont="1" applyFill="1" applyBorder="1" applyAlignment="1"/>
    <xf numFmtId="0" fontId="15" fillId="0" borderId="14" xfId="0" applyFont="1" applyBorder="1"/>
    <xf numFmtId="0" fontId="12" fillId="2" borderId="0" xfId="0" applyFont="1" applyFill="1" applyAlignment="1">
      <alignment horizontal="left"/>
    </xf>
    <xf numFmtId="0" fontId="16" fillId="0" borderId="1" xfId="0" applyFont="1" applyFill="1" applyBorder="1" applyAlignment="1"/>
    <xf numFmtId="0" fontId="16" fillId="0" borderId="1" xfId="0" applyFont="1" applyFill="1" applyBorder="1"/>
    <xf numFmtId="0" fontId="9" fillId="0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I49"/>
  <sheetViews>
    <sheetView topLeftCell="A28" workbookViewId="0">
      <selection activeCell="A46" sqref="A46"/>
    </sheetView>
  </sheetViews>
  <sheetFormatPr baseColWidth="10" defaultRowHeight="15" x14ac:dyDescent="0.25"/>
  <cols>
    <col min="1" max="1" width="11.42578125" style="27"/>
    <col min="2" max="2" width="12.42578125" style="27" customWidth="1"/>
    <col min="3" max="8" width="11.42578125" style="27"/>
    <col min="9" max="9" width="6.28515625" style="26" customWidth="1"/>
    <col min="10" max="16384" width="11.42578125" style="27"/>
  </cols>
  <sheetData>
    <row r="1" spans="1:9" ht="23.25" x14ac:dyDescent="0.35">
      <c r="A1" s="23" t="s">
        <v>53</v>
      </c>
      <c r="B1" s="24"/>
      <c r="C1" s="24"/>
      <c r="D1" s="24"/>
      <c r="E1" s="25"/>
      <c r="F1" s="25"/>
      <c r="G1" s="25"/>
      <c r="H1" s="25"/>
    </row>
    <row r="2" spans="1:9" ht="23.25" x14ac:dyDescent="0.35">
      <c r="A2" s="23" t="s">
        <v>39</v>
      </c>
      <c r="B2" s="24"/>
      <c r="C2" s="24"/>
      <c r="D2" s="24"/>
      <c r="E2" s="25"/>
      <c r="F2" s="25"/>
      <c r="G2" s="25"/>
      <c r="H2" s="25"/>
    </row>
    <row r="3" spans="1:9" ht="23.25" x14ac:dyDescent="0.35">
      <c r="A3" s="23"/>
      <c r="B3" s="28" t="s">
        <v>0</v>
      </c>
      <c r="C3" s="24"/>
      <c r="D3" s="24"/>
      <c r="E3" s="25"/>
      <c r="F3" s="25"/>
      <c r="G3" s="25"/>
      <c r="H3" s="25"/>
    </row>
    <row r="4" spans="1:9" ht="18" x14ac:dyDescent="0.25">
      <c r="A4" s="29" t="s">
        <v>1</v>
      </c>
      <c r="B4" s="30" t="s">
        <v>34</v>
      </c>
      <c r="C4" s="31"/>
      <c r="D4" s="31"/>
      <c r="E4" s="32"/>
      <c r="F4" s="32"/>
      <c r="G4" s="32"/>
      <c r="H4" s="31"/>
    </row>
    <row r="5" spans="1:9" ht="18" x14ac:dyDescent="0.25">
      <c r="A5" s="29" t="s">
        <v>2</v>
      </c>
      <c r="B5" s="30" t="s">
        <v>35</v>
      </c>
      <c r="C5" s="31"/>
      <c r="D5" s="31"/>
      <c r="E5" s="32"/>
      <c r="F5" s="32"/>
      <c r="G5" s="32"/>
      <c r="H5" s="31"/>
    </row>
    <row r="6" spans="1:9" ht="18" x14ac:dyDescent="0.25">
      <c r="A6" s="29" t="s">
        <v>3</v>
      </c>
      <c r="B6" s="30" t="s">
        <v>36</v>
      </c>
      <c r="C6" s="31"/>
      <c r="D6" s="31"/>
      <c r="E6" s="32"/>
      <c r="F6" s="32"/>
      <c r="G6" s="32"/>
      <c r="H6" s="31"/>
    </row>
    <row r="7" spans="1:9" ht="18" x14ac:dyDescent="0.25">
      <c r="A7" s="29" t="s">
        <v>4</v>
      </c>
      <c r="B7" s="30" t="s">
        <v>37</v>
      </c>
      <c r="C7" s="31"/>
      <c r="D7" s="31"/>
      <c r="E7" s="32"/>
      <c r="F7" s="32"/>
      <c r="G7" s="32"/>
      <c r="H7" s="31"/>
    </row>
    <row r="8" spans="1:9" ht="18" x14ac:dyDescent="0.25">
      <c r="A8" s="29" t="s">
        <v>5</v>
      </c>
      <c r="B8" s="30" t="s">
        <v>38</v>
      </c>
      <c r="C8" s="31"/>
      <c r="D8" s="31"/>
      <c r="E8" s="32"/>
      <c r="F8" s="32"/>
      <c r="G8" s="32"/>
      <c r="H8" s="32"/>
    </row>
    <row r="9" spans="1:9" ht="18" x14ac:dyDescent="0.25">
      <c r="A9" s="33"/>
      <c r="B9" s="31"/>
      <c r="C9" s="31"/>
      <c r="D9" s="31"/>
      <c r="E9" s="32"/>
      <c r="F9" s="32"/>
      <c r="G9" s="32"/>
      <c r="H9" s="32"/>
    </row>
    <row r="10" spans="1:9" ht="20.25" x14ac:dyDescent="0.3">
      <c r="A10" s="34"/>
      <c r="B10" s="35" t="s">
        <v>6</v>
      </c>
      <c r="C10" s="36"/>
      <c r="D10" s="36"/>
      <c r="E10" s="37" t="s">
        <v>7</v>
      </c>
      <c r="F10" s="37"/>
      <c r="G10" s="38" t="s">
        <v>7</v>
      </c>
      <c r="H10" s="38"/>
      <c r="I10" s="26" t="s">
        <v>51</v>
      </c>
    </row>
    <row r="11" spans="1:9" ht="15.75" x14ac:dyDescent="0.25">
      <c r="A11" s="39" t="s">
        <v>8</v>
      </c>
      <c r="B11" s="36" t="str">
        <f>B4</f>
        <v>Annaberg</v>
      </c>
      <c r="C11" s="36" t="str">
        <f>B5</f>
        <v>Freiberg</v>
      </c>
      <c r="D11" s="36"/>
      <c r="E11" s="36">
        <v>1</v>
      </c>
      <c r="F11" s="36">
        <v>1</v>
      </c>
      <c r="G11" s="36">
        <v>1</v>
      </c>
      <c r="H11" s="36">
        <v>1</v>
      </c>
      <c r="I11" s="26">
        <v>1</v>
      </c>
    </row>
    <row r="12" spans="1:9" ht="15.75" x14ac:dyDescent="0.25">
      <c r="A12" s="39"/>
      <c r="B12" s="36"/>
      <c r="C12" s="36"/>
      <c r="D12" s="36"/>
      <c r="E12" s="36"/>
      <c r="F12" s="36"/>
      <c r="G12" s="36"/>
      <c r="H12" s="36"/>
    </row>
    <row r="13" spans="1:9" ht="15.75" x14ac:dyDescent="0.25">
      <c r="A13" s="39"/>
      <c r="B13" s="36"/>
      <c r="C13" s="36"/>
      <c r="D13" s="36"/>
      <c r="E13" s="36"/>
      <c r="F13" s="36"/>
      <c r="G13" s="36"/>
      <c r="H13" s="36"/>
    </row>
    <row r="14" spans="1:9" ht="15.75" x14ac:dyDescent="0.25">
      <c r="A14" s="39" t="s">
        <v>9</v>
      </c>
      <c r="B14" s="36" t="str">
        <f>B6</f>
        <v>Flöha</v>
      </c>
      <c r="C14" s="36" t="str">
        <f>B7</f>
        <v>Chemnitz</v>
      </c>
      <c r="D14" s="36"/>
      <c r="E14" s="36">
        <v>0</v>
      </c>
      <c r="F14" s="36">
        <v>3</v>
      </c>
      <c r="G14" s="36">
        <v>0</v>
      </c>
      <c r="H14" s="36">
        <v>4</v>
      </c>
      <c r="I14" s="26">
        <v>2</v>
      </c>
    </row>
    <row r="15" spans="1:9" ht="15.75" x14ac:dyDescent="0.25">
      <c r="A15" s="39"/>
      <c r="B15" s="36"/>
      <c r="C15" s="36"/>
      <c r="D15" s="36"/>
      <c r="E15" s="36"/>
      <c r="F15" s="36"/>
      <c r="G15" s="36"/>
      <c r="H15" s="36"/>
    </row>
    <row r="16" spans="1:9" ht="15.75" x14ac:dyDescent="0.25">
      <c r="A16" s="39"/>
      <c r="B16" s="36"/>
      <c r="C16" s="36"/>
      <c r="D16" s="36"/>
      <c r="E16" s="36"/>
      <c r="F16" s="36"/>
      <c r="G16" s="36"/>
      <c r="H16" s="36"/>
    </row>
    <row r="17" spans="1:9" ht="15.75" x14ac:dyDescent="0.25">
      <c r="A17" s="39" t="s">
        <v>10</v>
      </c>
      <c r="B17" s="36" t="str">
        <f>B8</f>
        <v>Aue</v>
      </c>
      <c r="C17" s="36" t="str">
        <f>B4</f>
        <v>Annaberg</v>
      </c>
      <c r="D17" s="36"/>
      <c r="E17" s="36">
        <v>3</v>
      </c>
      <c r="F17" s="36">
        <v>0</v>
      </c>
      <c r="G17" s="36">
        <v>1</v>
      </c>
      <c r="H17" s="36">
        <v>0</v>
      </c>
      <c r="I17" s="26">
        <v>10</v>
      </c>
    </row>
    <row r="18" spans="1:9" ht="15.75" x14ac:dyDescent="0.25">
      <c r="A18" s="39"/>
      <c r="B18" s="36"/>
      <c r="C18" s="36"/>
      <c r="D18" s="36"/>
      <c r="E18" s="36"/>
      <c r="F18" s="36"/>
      <c r="G18" s="36"/>
      <c r="H18" s="36"/>
    </row>
    <row r="19" spans="1:9" ht="15.75" x14ac:dyDescent="0.25">
      <c r="A19" s="39"/>
      <c r="B19" s="36"/>
      <c r="C19" s="36"/>
      <c r="D19" s="36"/>
      <c r="E19" s="36"/>
      <c r="F19" s="36"/>
      <c r="G19" s="36"/>
      <c r="H19" s="36"/>
    </row>
    <row r="20" spans="1:9" ht="15.75" x14ac:dyDescent="0.25">
      <c r="A20" s="39" t="s">
        <v>11</v>
      </c>
      <c r="B20" s="36" t="str">
        <f>B6</f>
        <v>Flöha</v>
      </c>
      <c r="C20" s="36" t="str">
        <f>B5</f>
        <v>Freiberg</v>
      </c>
      <c r="D20" s="36"/>
      <c r="E20" s="36">
        <v>3</v>
      </c>
      <c r="F20" s="36">
        <v>0</v>
      </c>
      <c r="G20" s="36">
        <v>2</v>
      </c>
      <c r="H20" s="36">
        <v>0</v>
      </c>
      <c r="I20" s="26">
        <v>9</v>
      </c>
    </row>
    <row r="21" spans="1:9" ht="15.75" x14ac:dyDescent="0.25">
      <c r="A21" s="39"/>
      <c r="B21" s="36"/>
      <c r="C21" s="36"/>
      <c r="D21" s="36"/>
      <c r="E21" s="36"/>
      <c r="F21" s="36"/>
      <c r="G21" s="36"/>
      <c r="H21" s="36"/>
    </row>
    <row r="22" spans="1:9" ht="15.75" x14ac:dyDescent="0.25">
      <c r="A22" s="39"/>
      <c r="B22" s="36"/>
      <c r="C22" s="36"/>
      <c r="D22" s="36"/>
      <c r="E22" s="36"/>
      <c r="F22" s="36"/>
      <c r="G22" s="36"/>
      <c r="H22" s="36"/>
    </row>
    <row r="23" spans="1:9" ht="15.75" x14ac:dyDescent="0.25">
      <c r="A23" s="39" t="s">
        <v>12</v>
      </c>
      <c r="B23" s="36" t="str">
        <f>B7</f>
        <v>Chemnitz</v>
      </c>
      <c r="C23" s="36" t="str">
        <f>B8</f>
        <v>Aue</v>
      </c>
      <c r="D23" s="36"/>
      <c r="E23" s="36">
        <v>1</v>
      </c>
      <c r="F23" s="36">
        <v>1</v>
      </c>
      <c r="G23" s="36">
        <v>1</v>
      </c>
      <c r="H23" s="36">
        <v>1</v>
      </c>
      <c r="I23" s="26">
        <v>8</v>
      </c>
    </row>
    <row r="24" spans="1:9" ht="15.75" x14ac:dyDescent="0.25">
      <c r="A24" s="39"/>
      <c r="B24" s="36"/>
      <c r="C24" s="36"/>
      <c r="D24" s="36"/>
      <c r="E24" s="36"/>
      <c r="F24" s="36"/>
      <c r="G24" s="36"/>
      <c r="H24" s="36"/>
    </row>
    <row r="25" spans="1:9" ht="15.75" x14ac:dyDescent="0.25">
      <c r="A25" s="39"/>
      <c r="B25" s="36"/>
      <c r="C25" s="36"/>
      <c r="D25" s="36"/>
      <c r="E25" s="36"/>
      <c r="F25" s="36"/>
      <c r="G25" s="36"/>
      <c r="H25" s="36"/>
    </row>
    <row r="26" spans="1:9" ht="15.75" x14ac:dyDescent="0.25">
      <c r="A26" s="39" t="s">
        <v>13</v>
      </c>
      <c r="B26" s="36" t="str">
        <f>B4</f>
        <v>Annaberg</v>
      </c>
      <c r="C26" s="36" t="str">
        <f>B6</f>
        <v>Flöha</v>
      </c>
      <c r="D26" s="36"/>
      <c r="E26" s="36">
        <v>0</v>
      </c>
      <c r="F26" s="36">
        <v>3</v>
      </c>
      <c r="G26" s="36">
        <v>1</v>
      </c>
      <c r="H26" s="36">
        <v>2</v>
      </c>
      <c r="I26" s="26">
        <v>7</v>
      </c>
    </row>
    <row r="27" spans="1:9" ht="15.75" x14ac:dyDescent="0.25">
      <c r="A27" s="34"/>
      <c r="B27" s="36"/>
      <c r="C27" s="36"/>
      <c r="D27" s="36"/>
      <c r="E27" s="36"/>
      <c r="F27" s="36"/>
      <c r="G27" s="36"/>
      <c r="H27" s="36"/>
    </row>
    <row r="28" spans="1:9" ht="15.75" x14ac:dyDescent="0.25">
      <c r="A28" s="34"/>
      <c r="B28" s="36"/>
      <c r="C28" s="36"/>
      <c r="D28" s="36"/>
      <c r="E28" s="36"/>
      <c r="F28" s="36"/>
      <c r="G28" s="36"/>
      <c r="H28" s="36"/>
    </row>
    <row r="29" spans="1:9" ht="15.75" x14ac:dyDescent="0.25">
      <c r="A29" s="39" t="s">
        <v>14</v>
      </c>
      <c r="B29" s="36" t="str">
        <f>B5</f>
        <v>Freiberg</v>
      </c>
      <c r="C29" s="36" t="str">
        <f>B7</f>
        <v>Chemnitz</v>
      </c>
      <c r="D29" s="36"/>
      <c r="E29" s="36">
        <v>0</v>
      </c>
      <c r="F29" s="36">
        <v>3</v>
      </c>
      <c r="G29" s="36">
        <v>0</v>
      </c>
      <c r="H29" s="36">
        <v>1</v>
      </c>
      <c r="I29" s="26">
        <v>11</v>
      </c>
    </row>
    <row r="30" spans="1:9" ht="15.75" x14ac:dyDescent="0.25">
      <c r="A30" s="39"/>
      <c r="B30" s="36"/>
      <c r="C30" s="36"/>
      <c r="D30" s="36"/>
      <c r="E30" s="36"/>
      <c r="F30" s="36"/>
      <c r="G30" s="36"/>
      <c r="H30" s="36"/>
    </row>
    <row r="31" spans="1:9" ht="15.75" x14ac:dyDescent="0.25">
      <c r="A31" s="39"/>
      <c r="B31" s="36"/>
      <c r="C31" s="36"/>
      <c r="D31" s="36"/>
      <c r="E31" s="36"/>
      <c r="F31" s="36"/>
      <c r="G31" s="36"/>
      <c r="H31" s="36"/>
    </row>
    <row r="32" spans="1:9" ht="15.75" x14ac:dyDescent="0.25">
      <c r="A32" s="39" t="s">
        <v>15</v>
      </c>
      <c r="B32" s="36" t="str">
        <f>B8</f>
        <v>Aue</v>
      </c>
      <c r="C32" s="36" t="str">
        <f>B6</f>
        <v>Flöha</v>
      </c>
      <c r="D32" s="36"/>
      <c r="E32" s="36">
        <v>1</v>
      </c>
      <c r="F32" s="36">
        <v>1</v>
      </c>
      <c r="G32" s="36">
        <v>0</v>
      </c>
      <c r="H32" s="36">
        <v>0</v>
      </c>
      <c r="I32" s="26">
        <v>5</v>
      </c>
    </row>
    <row r="33" spans="1:9" ht="15.75" x14ac:dyDescent="0.25">
      <c r="A33" s="39"/>
      <c r="B33" s="36"/>
      <c r="C33" s="36"/>
      <c r="D33" s="36"/>
      <c r="E33" s="36"/>
      <c r="F33" s="36"/>
      <c r="G33" s="36"/>
      <c r="H33" s="36"/>
    </row>
    <row r="34" spans="1:9" ht="15.75" x14ac:dyDescent="0.25">
      <c r="A34" s="39"/>
      <c r="B34" s="36"/>
      <c r="C34" s="36"/>
      <c r="D34" s="36"/>
      <c r="E34" s="36"/>
      <c r="F34" s="36"/>
      <c r="G34" s="36"/>
      <c r="H34" s="36"/>
    </row>
    <row r="35" spans="1:9" ht="15.75" x14ac:dyDescent="0.25">
      <c r="A35" s="39" t="s">
        <v>16</v>
      </c>
      <c r="B35" s="36" t="str">
        <f>B7</f>
        <v>Chemnitz</v>
      </c>
      <c r="C35" s="36" t="str">
        <f>B4</f>
        <v>Annaberg</v>
      </c>
      <c r="D35" s="36"/>
      <c r="E35" s="36">
        <v>1</v>
      </c>
      <c r="F35" s="36">
        <v>1</v>
      </c>
      <c r="G35" s="36">
        <v>0</v>
      </c>
      <c r="H35" s="36">
        <v>0</v>
      </c>
      <c r="I35" s="26">
        <v>4</v>
      </c>
    </row>
    <row r="36" spans="1:9" ht="15.75" x14ac:dyDescent="0.25">
      <c r="A36" s="39"/>
      <c r="B36" s="36"/>
      <c r="C36" s="36"/>
      <c r="D36" s="36"/>
      <c r="E36" s="36"/>
      <c r="F36" s="36"/>
      <c r="G36" s="36"/>
      <c r="H36" s="36"/>
    </row>
    <row r="37" spans="1:9" ht="15.75" x14ac:dyDescent="0.25">
      <c r="A37" s="39"/>
      <c r="B37" s="36"/>
      <c r="C37" s="36"/>
      <c r="D37" s="36"/>
      <c r="E37" s="36"/>
      <c r="F37" s="36"/>
      <c r="G37" s="36"/>
      <c r="H37" s="36"/>
    </row>
    <row r="38" spans="1:9" ht="15.75" x14ac:dyDescent="0.25">
      <c r="A38" s="39" t="s">
        <v>17</v>
      </c>
      <c r="B38" s="36" t="str">
        <f>B5</f>
        <v>Freiberg</v>
      </c>
      <c r="C38" s="36" t="str">
        <f>B8</f>
        <v>Aue</v>
      </c>
      <c r="D38" s="36"/>
      <c r="E38" s="36">
        <v>1</v>
      </c>
      <c r="F38" s="36">
        <v>1</v>
      </c>
      <c r="G38" s="36">
        <v>1</v>
      </c>
      <c r="H38" s="36">
        <v>1</v>
      </c>
      <c r="I38" s="26">
        <v>3</v>
      </c>
    </row>
    <row r="39" spans="1:9" ht="15.75" x14ac:dyDescent="0.25">
      <c r="A39" s="39"/>
      <c r="B39" s="36"/>
      <c r="C39" s="36"/>
      <c r="D39" s="36"/>
      <c r="E39" s="36"/>
      <c r="F39" s="36"/>
      <c r="G39" s="36"/>
      <c r="H39" s="36"/>
    </row>
    <row r="40" spans="1:9" ht="15.75" x14ac:dyDescent="0.25">
      <c r="A40" s="39"/>
      <c r="B40" s="36"/>
      <c r="C40" s="36"/>
      <c r="D40" s="36"/>
      <c r="E40" s="36"/>
      <c r="F40" s="36"/>
      <c r="G40" s="36"/>
      <c r="H40" s="36"/>
    </row>
    <row r="41" spans="1:9" ht="15.75" x14ac:dyDescent="0.25">
      <c r="A41" s="40"/>
      <c r="B41" s="41"/>
      <c r="C41" s="41"/>
      <c r="D41" s="41"/>
      <c r="E41" s="41"/>
      <c r="F41" s="41"/>
      <c r="G41" s="41"/>
      <c r="H41" s="41"/>
    </row>
    <row r="42" spans="1:9" ht="18" x14ac:dyDescent="0.25">
      <c r="A42" s="42"/>
      <c r="B42" s="28" t="s">
        <v>18</v>
      </c>
      <c r="C42" s="32"/>
      <c r="D42" s="32"/>
      <c r="E42" s="32"/>
      <c r="F42" s="32"/>
      <c r="G42" s="32"/>
      <c r="H42" s="32"/>
    </row>
    <row r="43" spans="1:9" ht="20.25" x14ac:dyDescent="0.3">
      <c r="A43" s="43" t="s">
        <v>19</v>
      </c>
      <c r="B43" s="43" t="s">
        <v>20</v>
      </c>
      <c r="C43" s="44" t="s">
        <v>21</v>
      </c>
      <c r="D43" s="30"/>
      <c r="E43" s="37" t="s">
        <v>7</v>
      </c>
      <c r="F43" s="37"/>
      <c r="G43" s="38" t="s">
        <v>7</v>
      </c>
      <c r="H43" s="38"/>
    </row>
    <row r="44" spans="1:9" ht="18" x14ac:dyDescent="0.25">
      <c r="A44" s="43">
        <v>4</v>
      </c>
      <c r="B44" s="45" t="str">
        <f>B4</f>
        <v>Annaberg</v>
      </c>
      <c r="C44" s="43">
        <f>G44-H44</f>
        <v>-2</v>
      </c>
      <c r="D44" s="43"/>
      <c r="E44" s="45">
        <f>SUM(E11:E13,F17:F19,E26:E28,F35:F37)</f>
        <v>2</v>
      </c>
      <c r="F44" s="48">
        <f>SUM(F11:F13,E17:E19,F26:F28,E35:E37)</f>
        <v>8</v>
      </c>
      <c r="G44" s="45">
        <f>SUM(G11:G13,H17:H19,G26:G28,H35:H37)</f>
        <v>2</v>
      </c>
      <c r="H44" s="45">
        <f>SUM(H11:H13,G17:G19,H26:H28,G35:G37)</f>
        <v>4</v>
      </c>
    </row>
    <row r="45" spans="1:9" ht="18" x14ac:dyDescent="0.25">
      <c r="A45" s="43">
        <v>5</v>
      </c>
      <c r="B45" s="45" t="str">
        <f>B5</f>
        <v>Freiberg</v>
      </c>
      <c r="C45" s="43">
        <f>G45-H45</f>
        <v>-3</v>
      </c>
      <c r="D45" s="43"/>
      <c r="E45" s="45">
        <f>SUM(F11:F13,F20:F22,E29:E31,E38:E40)</f>
        <v>2</v>
      </c>
      <c r="F45" s="48">
        <f>SUM(E11:E13,E20:E22,F29:F31,F38:F40)</f>
        <v>8</v>
      </c>
      <c r="G45" s="45">
        <f>SUM(H11:H13,H20:H22,G29:G31,G38:G40)</f>
        <v>2</v>
      </c>
      <c r="H45" s="45">
        <f>SUM(G11:G13,G20:G22,H29:H31,H38:H40)</f>
        <v>5</v>
      </c>
    </row>
    <row r="46" spans="1:9" ht="18" x14ac:dyDescent="0.25">
      <c r="A46" s="43">
        <v>2</v>
      </c>
      <c r="B46" s="45" t="str">
        <f>B6</f>
        <v>Flöha</v>
      </c>
      <c r="C46" s="43">
        <f>G46-H46</f>
        <v>-1</v>
      </c>
      <c r="D46" s="43"/>
      <c r="E46" s="45">
        <f>SUM(E14:E16,E20:E22,F26:F28,F32:F34)</f>
        <v>7</v>
      </c>
      <c r="F46" s="48">
        <f>SUM(F14:F16,F20:F22,E26:E28,E32:E34)</f>
        <v>4</v>
      </c>
      <c r="G46" s="45">
        <f>SUM(G14:G16,G20:G22,H26:H28,H32:H34)</f>
        <v>4</v>
      </c>
      <c r="H46" s="45">
        <f>SUM(H14:H16,H20:H22,G26:G28,G32:G34)</f>
        <v>5</v>
      </c>
    </row>
    <row r="47" spans="1:9" ht="18" x14ac:dyDescent="0.25">
      <c r="A47" s="43">
        <v>1</v>
      </c>
      <c r="B47" s="45" t="str">
        <f>B7</f>
        <v>Chemnitz</v>
      </c>
      <c r="C47" s="43">
        <f>G47-H47</f>
        <v>5</v>
      </c>
      <c r="D47" s="43"/>
      <c r="E47" s="45">
        <f>SUM(F14:F16,F29:F31,E23:E25,E35:E37)</f>
        <v>8</v>
      </c>
      <c r="F47" s="48">
        <f>SUM(E14:E16,F23:F25,E29:E31,F35:F37)</f>
        <v>2</v>
      </c>
      <c r="G47" s="45">
        <f>SUM(H14:H16,G23:G25,H29:H31,G35:G37)</f>
        <v>6</v>
      </c>
      <c r="H47" s="45">
        <f>SUM(G14:G16,H23:H25,G29:G31,H35:H37)</f>
        <v>1</v>
      </c>
    </row>
    <row r="48" spans="1:9" ht="18" x14ac:dyDescent="0.25">
      <c r="A48" s="43">
        <v>3</v>
      </c>
      <c r="B48" s="30" t="str">
        <f>B8</f>
        <v>Aue</v>
      </c>
      <c r="C48" s="43">
        <f>G48-H48</f>
        <v>1</v>
      </c>
      <c r="D48" s="43"/>
      <c r="E48" s="30">
        <f>SUM(E17:E19,F23:F25,E32:E34,F38:F40)</f>
        <v>6</v>
      </c>
      <c r="F48" s="49">
        <f>SUM(F17:F19,E23:E25,F32:F34,E38:E40)</f>
        <v>3</v>
      </c>
      <c r="G48" s="30">
        <f>SUM(G17:G19,H23:H25,G32:G34,H38:H40)</f>
        <v>3</v>
      </c>
      <c r="H48" s="30">
        <f>SUM(H17:H19,G23:G25,H32:H34,G38:G40)</f>
        <v>2</v>
      </c>
    </row>
    <row r="49" spans="1:7" ht="15.75" x14ac:dyDescent="0.25">
      <c r="A49" s="32"/>
      <c r="B49" s="32"/>
      <c r="C49" s="32"/>
      <c r="D49" s="32"/>
      <c r="E49" s="32"/>
      <c r="F49" s="32"/>
      <c r="G49" s="32"/>
    </row>
  </sheetData>
  <pageMargins left="0.31496062992125984" right="0.11811023622047245" top="0" bottom="0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I65"/>
  <sheetViews>
    <sheetView topLeftCell="A4" workbookViewId="0">
      <selection activeCell="A46" sqref="A46"/>
    </sheetView>
  </sheetViews>
  <sheetFormatPr baseColWidth="10" defaultRowHeight="15" x14ac:dyDescent="0.25"/>
  <cols>
    <col min="1" max="1" width="10.7109375" style="27" customWidth="1"/>
    <col min="2" max="2" width="15" style="27" customWidth="1"/>
    <col min="3" max="3" width="13.7109375" style="27" customWidth="1"/>
    <col min="4" max="4" width="8.42578125" style="27" customWidth="1"/>
    <col min="5" max="5" width="11.42578125" style="27"/>
    <col min="6" max="6" width="10.28515625" style="27" customWidth="1"/>
    <col min="7" max="8" width="11.42578125" style="27"/>
    <col min="9" max="9" width="6.5703125" style="26" customWidth="1"/>
    <col min="10" max="16384" width="11.42578125" style="27"/>
  </cols>
  <sheetData>
    <row r="1" spans="1:9" ht="23.25" x14ac:dyDescent="0.35">
      <c r="A1" s="23" t="s">
        <v>52</v>
      </c>
      <c r="B1" s="24"/>
      <c r="C1" s="24"/>
      <c r="D1" s="24"/>
      <c r="E1" s="25"/>
      <c r="F1" s="25"/>
      <c r="G1" s="25"/>
      <c r="H1" s="25"/>
    </row>
    <row r="2" spans="1:9" ht="23.25" x14ac:dyDescent="0.35">
      <c r="A2" s="23" t="s">
        <v>40</v>
      </c>
      <c r="B2" s="24"/>
      <c r="C2" s="24"/>
      <c r="D2" s="24"/>
      <c r="E2" s="25"/>
      <c r="F2" s="25"/>
      <c r="G2" s="25"/>
      <c r="H2" s="25"/>
    </row>
    <row r="3" spans="1:9" ht="23.25" x14ac:dyDescent="0.35">
      <c r="A3" s="23"/>
      <c r="B3" s="28" t="s">
        <v>0</v>
      </c>
      <c r="C3" s="24"/>
      <c r="D3" s="24"/>
      <c r="E3" s="25"/>
      <c r="F3" s="25"/>
      <c r="G3" s="25"/>
      <c r="H3" s="25"/>
    </row>
    <row r="4" spans="1:9" ht="18" x14ac:dyDescent="0.25">
      <c r="A4" s="29" t="s">
        <v>1</v>
      </c>
      <c r="B4" s="30" t="s">
        <v>36</v>
      </c>
      <c r="C4" s="31"/>
      <c r="D4" s="31"/>
      <c r="E4" s="32"/>
      <c r="F4" s="32"/>
      <c r="G4" s="32"/>
      <c r="H4" s="31"/>
    </row>
    <row r="5" spans="1:9" ht="18" x14ac:dyDescent="0.25">
      <c r="A5" s="29" t="s">
        <v>2</v>
      </c>
      <c r="B5" s="30" t="s">
        <v>37</v>
      </c>
      <c r="C5" s="31"/>
      <c r="D5" s="31"/>
      <c r="E5" s="32"/>
      <c r="F5" s="32"/>
      <c r="G5" s="32"/>
      <c r="H5" s="31"/>
    </row>
    <row r="6" spans="1:9" ht="18" x14ac:dyDescent="0.25">
      <c r="A6" s="29" t="s">
        <v>3</v>
      </c>
      <c r="B6" s="30" t="s">
        <v>41</v>
      </c>
      <c r="C6" s="31"/>
      <c r="D6" s="31"/>
      <c r="E6" s="32"/>
      <c r="F6" s="32"/>
      <c r="G6" s="32"/>
      <c r="H6" s="31"/>
    </row>
    <row r="7" spans="1:9" ht="18" x14ac:dyDescent="0.25">
      <c r="A7" s="29" t="s">
        <v>4</v>
      </c>
      <c r="B7" s="30" t="s">
        <v>42</v>
      </c>
      <c r="C7" s="31"/>
      <c r="D7" s="31"/>
      <c r="E7" s="32"/>
      <c r="F7" s="32"/>
      <c r="G7" s="32"/>
      <c r="H7" s="31"/>
    </row>
    <row r="8" spans="1:9" ht="18" x14ac:dyDescent="0.25">
      <c r="A8" s="29" t="s">
        <v>5</v>
      </c>
      <c r="B8" s="30" t="s">
        <v>35</v>
      </c>
      <c r="C8" s="31"/>
      <c r="D8" s="31"/>
      <c r="E8" s="32"/>
      <c r="F8" s="32"/>
      <c r="G8" s="32"/>
      <c r="H8" s="32"/>
    </row>
    <row r="9" spans="1:9" ht="18" x14ac:dyDescent="0.25">
      <c r="A9" s="29" t="s">
        <v>22</v>
      </c>
      <c r="B9" s="30" t="s">
        <v>38</v>
      </c>
      <c r="C9" s="31"/>
      <c r="D9" s="31"/>
      <c r="E9" s="32"/>
      <c r="F9" s="32"/>
      <c r="G9" s="32"/>
      <c r="H9" s="32"/>
    </row>
    <row r="10" spans="1:9" ht="18" x14ac:dyDescent="0.25">
      <c r="A10" s="33"/>
      <c r="B10" s="31"/>
      <c r="C10" s="31"/>
      <c r="D10" s="31"/>
      <c r="E10" s="32"/>
      <c r="F10" s="32"/>
      <c r="G10" s="32"/>
      <c r="H10" s="32"/>
    </row>
    <row r="11" spans="1:9" ht="20.25" x14ac:dyDescent="0.3">
      <c r="A11" s="34"/>
      <c r="B11" s="35" t="s">
        <v>6</v>
      </c>
      <c r="C11" s="36"/>
      <c r="D11" s="36"/>
      <c r="E11" s="37" t="s">
        <v>7</v>
      </c>
      <c r="F11" s="37"/>
      <c r="G11" s="38" t="s">
        <v>7</v>
      </c>
      <c r="H11" s="38"/>
      <c r="I11" s="26" t="s">
        <v>51</v>
      </c>
    </row>
    <row r="12" spans="1:9" ht="15.75" x14ac:dyDescent="0.25">
      <c r="A12" s="39" t="s">
        <v>8</v>
      </c>
      <c r="B12" s="36" t="str">
        <f>B4</f>
        <v>Flöha</v>
      </c>
      <c r="C12" s="36" t="str">
        <f>B5</f>
        <v>Chemnitz</v>
      </c>
      <c r="D12" s="36"/>
      <c r="E12" s="36">
        <v>0</v>
      </c>
      <c r="F12" s="36">
        <v>3</v>
      </c>
      <c r="G12" s="36">
        <v>2</v>
      </c>
      <c r="H12" s="36">
        <v>4</v>
      </c>
      <c r="I12" s="26">
        <v>1</v>
      </c>
    </row>
    <row r="13" spans="1:9" ht="15.75" x14ac:dyDescent="0.25">
      <c r="A13" s="39"/>
      <c r="B13" s="36"/>
      <c r="C13" s="36"/>
      <c r="D13" s="36"/>
      <c r="E13" s="36"/>
      <c r="F13" s="36"/>
      <c r="G13" s="36"/>
      <c r="H13" s="36"/>
    </row>
    <row r="14" spans="1:9" ht="15.75" x14ac:dyDescent="0.25">
      <c r="A14" s="39"/>
      <c r="B14" s="36"/>
      <c r="C14" s="36"/>
      <c r="D14" s="36"/>
      <c r="E14" s="36"/>
      <c r="F14" s="36"/>
      <c r="G14" s="36"/>
      <c r="H14" s="36"/>
    </row>
    <row r="15" spans="1:9" ht="15.75" x14ac:dyDescent="0.25">
      <c r="A15" s="39" t="s">
        <v>9</v>
      </c>
      <c r="B15" s="36" t="str">
        <f>B6</f>
        <v>Annaberg 1</v>
      </c>
      <c r="C15" s="36" t="str">
        <f>B7</f>
        <v>Annaberg 2</v>
      </c>
      <c r="D15" s="36"/>
      <c r="E15" s="36">
        <v>3</v>
      </c>
      <c r="F15" s="36">
        <v>0</v>
      </c>
      <c r="G15" s="36">
        <v>3</v>
      </c>
      <c r="H15" s="36">
        <v>1</v>
      </c>
      <c r="I15" s="26">
        <v>7</v>
      </c>
    </row>
    <row r="16" spans="1:9" ht="15.75" x14ac:dyDescent="0.25">
      <c r="A16" s="39"/>
      <c r="B16" s="36"/>
      <c r="C16" s="36"/>
      <c r="D16" s="36"/>
      <c r="E16" s="36"/>
      <c r="F16" s="36"/>
      <c r="G16" s="36"/>
      <c r="H16" s="36"/>
    </row>
    <row r="17" spans="1:9" ht="15.75" x14ac:dyDescent="0.25">
      <c r="A17" s="39"/>
      <c r="B17" s="36"/>
      <c r="C17" s="36"/>
      <c r="D17" s="36"/>
      <c r="E17" s="36"/>
      <c r="F17" s="36"/>
      <c r="G17" s="36"/>
      <c r="H17" s="36"/>
    </row>
    <row r="18" spans="1:9" ht="15.75" x14ac:dyDescent="0.25">
      <c r="A18" s="39" t="s">
        <v>23</v>
      </c>
      <c r="B18" s="36" t="str">
        <f>B8</f>
        <v>Freiberg</v>
      </c>
      <c r="C18" s="36" t="str">
        <f>B9</f>
        <v>Aue</v>
      </c>
      <c r="D18" s="36"/>
      <c r="E18" s="36">
        <v>0</v>
      </c>
      <c r="F18" s="36">
        <v>3</v>
      </c>
      <c r="G18" s="36">
        <v>0</v>
      </c>
      <c r="H18" s="36">
        <v>5</v>
      </c>
      <c r="I18" s="26">
        <v>11</v>
      </c>
    </row>
    <row r="19" spans="1:9" ht="15.75" x14ac:dyDescent="0.25">
      <c r="A19" s="39"/>
      <c r="B19" s="36"/>
      <c r="C19" s="36"/>
      <c r="D19" s="36"/>
      <c r="E19" s="36"/>
      <c r="F19" s="36"/>
      <c r="G19" s="36"/>
      <c r="H19" s="36"/>
    </row>
    <row r="20" spans="1:9" ht="15.75" x14ac:dyDescent="0.25">
      <c r="A20" s="39"/>
      <c r="B20" s="36"/>
      <c r="C20" s="36"/>
      <c r="D20" s="36"/>
      <c r="E20" s="36"/>
      <c r="F20" s="36"/>
      <c r="G20" s="36"/>
      <c r="H20" s="36"/>
    </row>
    <row r="21" spans="1:9" ht="15.75" x14ac:dyDescent="0.25">
      <c r="A21" s="39" t="s">
        <v>24</v>
      </c>
      <c r="B21" s="36" t="str">
        <f>B6</f>
        <v>Annaberg 1</v>
      </c>
      <c r="C21" s="36" t="str">
        <f>B4</f>
        <v>Flöha</v>
      </c>
      <c r="D21" s="36"/>
      <c r="E21" s="36">
        <v>0</v>
      </c>
      <c r="F21" s="36">
        <v>3</v>
      </c>
      <c r="G21" s="36">
        <v>2</v>
      </c>
      <c r="H21" s="36">
        <v>4</v>
      </c>
      <c r="I21" s="26">
        <v>12</v>
      </c>
    </row>
    <row r="22" spans="1:9" ht="15.75" x14ac:dyDescent="0.25">
      <c r="A22" s="39"/>
      <c r="B22" s="36"/>
      <c r="C22" s="36"/>
      <c r="D22" s="36"/>
      <c r="E22" s="36"/>
      <c r="F22" s="36"/>
      <c r="G22" s="36"/>
      <c r="H22" s="36"/>
    </row>
    <row r="23" spans="1:9" ht="15.75" x14ac:dyDescent="0.25">
      <c r="A23" s="39"/>
      <c r="B23" s="36"/>
      <c r="C23" s="36"/>
      <c r="D23" s="36"/>
      <c r="E23" s="36"/>
      <c r="F23" s="36"/>
      <c r="G23" s="36"/>
      <c r="H23" s="36"/>
    </row>
    <row r="24" spans="1:9" ht="15.75" x14ac:dyDescent="0.25">
      <c r="A24" s="39" t="s">
        <v>25</v>
      </c>
      <c r="B24" s="36" t="str">
        <f>B9</f>
        <v>Aue</v>
      </c>
      <c r="C24" s="36" t="str">
        <f>B5</f>
        <v>Chemnitz</v>
      </c>
      <c r="D24" s="36"/>
      <c r="E24" s="36">
        <v>3</v>
      </c>
      <c r="F24" s="36">
        <v>0</v>
      </c>
      <c r="G24" s="36">
        <v>3</v>
      </c>
      <c r="H24" s="36">
        <v>0</v>
      </c>
      <c r="I24" s="26">
        <v>6</v>
      </c>
    </row>
    <row r="25" spans="1:9" ht="15.75" x14ac:dyDescent="0.25">
      <c r="A25" s="39"/>
      <c r="B25" s="36"/>
      <c r="C25" s="36"/>
      <c r="D25" s="36"/>
      <c r="E25" s="36"/>
      <c r="F25" s="36"/>
      <c r="G25" s="36"/>
      <c r="H25" s="36"/>
    </row>
    <row r="26" spans="1:9" ht="15.75" x14ac:dyDescent="0.25">
      <c r="A26" s="39"/>
      <c r="B26" s="36"/>
      <c r="C26" s="36"/>
      <c r="D26" s="36"/>
      <c r="E26" s="36"/>
      <c r="F26" s="36"/>
      <c r="G26" s="36"/>
      <c r="H26" s="36"/>
    </row>
    <row r="27" spans="1:9" ht="15.75" x14ac:dyDescent="0.25">
      <c r="A27" s="39" t="s">
        <v>12</v>
      </c>
      <c r="B27" s="36" t="str">
        <f>B7</f>
        <v>Annaberg 2</v>
      </c>
      <c r="C27" s="36" t="str">
        <f>B8</f>
        <v>Freiberg</v>
      </c>
      <c r="D27" s="36"/>
      <c r="E27" s="36">
        <v>3</v>
      </c>
      <c r="F27" s="36">
        <v>0</v>
      </c>
      <c r="G27" s="36">
        <v>3</v>
      </c>
      <c r="H27" s="36">
        <v>0</v>
      </c>
      <c r="I27" s="26">
        <v>9</v>
      </c>
    </row>
    <row r="28" spans="1:9" ht="15.75" x14ac:dyDescent="0.25">
      <c r="A28" s="39"/>
      <c r="B28" s="36"/>
      <c r="C28" s="36"/>
      <c r="D28" s="36"/>
      <c r="E28" s="36"/>
      <c r="F28" s="36"/>
      <c r="G28" s="36"/>
      <c r="H28" s="36"/>
    </row>
    <row r="29" spans="1:9" ht="15.75" x14ac:dyDescent="0.25">
      <c r="A29" s="39"/>
      <c r="B29" s="36"/>
      <c r="C29" s="36"/>
      <c r="D29" s="36"/>
      <c r="E29" s="36"/>
      <c r="F29" s="36"/>
      <c r="G29" s="36"/>
      <c r="H29" s="36"/>
    </row>
    <row r="30" spans="1:9" ht="15.75" x14ac:dyDescent="0.25">
      <c r="A30" s="39" t="s">
        <v>26</v>
      </c>
      <c r="B30" s="36" t="str">
        <f>B6</f>
        <v>Annaberg 1</v>
      </c>
      <c r="C30" s="36" t="str">
        <f>B8</f>
        <v>Freiberg</v>
      </c>
      <c r="D30" s="36"/>
      <c r="E30" s="36">
        <v>3</v>
      </c>
      <c r="F30" s="36">
        <v>0</v>
      </c>
      <c r="G30" s="36">
        <v>1</v>
      </c>
      <c r="H30" s="36">
        <v>0</v>
      </c>
      <c r="I30" s="26">
        <v>2</v>
      </c>
    </row>
    <row r="31" spans="1:9" ht="15.75" x14ac:dyDescent="0.25">
      <c r="A31" s="39"/>
      <c r="B31" s="36"/>
      <c r="C31" s="36"/>
      <c r="D31" s="36"/>
      <c r="E31" s="36"/>
      <c r="F31" s="36"/>
      <c r="G31" s="36"/>
      <c r="H31" s="36"/>
    </row>
    <row r="32" spans="1:9" ht="15.75" x14ac:dyDescent="0.25">
      <c r="A32" s="39"/>
      <c r="B32" s="36"/>
      <c r="C32" s="36"/>
      <c r="D32" s="36"/>
      <c r="E32" s="36"/>
      <c r="F32" s="36"/>
      <c r="G32" s="36"/>
      <c r="H32" s="36"/>
    </row>
    <row r="33" spans="1:9" ht="15.75" x14ac:dyDescent="0.25">
      <c r="A33" s="39" t="s">
        <v>27</v>
      </c>
      <c r="B33" s="36" t="str">
        <f>B4</f>
        <v>Flöha</v>
      </c>
      <c r="C33" s="36" t="str">
        <f>B9</f>
        <v>Aue</v>
      </c>
      <c r="D33" s="36"/>
      <c r="E33" s="36">
        <v>0</v>
      </c>
      <c r="F33" s="36">
        <v>3</v>
      </c>
      <c r="G33" s="36">
        <v>0</v>
      </c>
      <c r="H33" s="36">
        <v>2</v>
      </c>
      <c r="I33" s="26">
        <v>8</v>
      </c>
    </row>
    <row r="34" spans="1:9" ht="15.75" x14ac:dyDescent="0.25">
      <c r="A34" s="39"/>
      <c r="B34" s="36"/>
      <c r="C34" s="36"/>
      <c r="D34" s="36"/>
      <c r="E34" s="36"/>
      <c r="F34" s="36"/>
      <c r="G34" s="36"/>
      <c r="H34" s="36"/>
    </row>
    <row r="35" spans="1:9" ht="15.75" x14ac:dyDescent="0.25">
      <c r="A35" s="39"/>
      <c r="B35" s="36"/>
      <c r="C35" s="36"/>
      <c r="D35" s="36"/>
      <c r="E35" s="36"/>
      <c r="F35" s="36"/>
      <c r="G35" s="36"/>
      <c r="H35" s="36"/>
    </row>
    <row r="36" spans="1:9" ht="15.75" x14ac:dyDescent="0.25">
      <c r="A36" s="39" t="s">
        <v>28</v>
      </c>
      <c r="B36" s="36" t="str">
        <f>B7</f>
        <v>Annaberg 2</v>
      </c>
      <c r="C36" s="36" t="str">
        <f>B5</f>
        <v>Chemnitz</v>
      </c>
      <c r="D36" s="36"/>
      <c r="E36" s="36">
        <v>0</v>
      </c>
      <c r="F36" s="36">
        <v>3</v>
      </c>
      <c r="G36" s="36">
        <v>0</v>
      </c>
      <c r="H36" s="36">
        <v>6</v>
      </c>
      <c r="I36" s="26">
        <v>11</v>
      </c>
    </row>
    <row r="37" spans="1:9" ht="15.75" x14ac:dyDescent="0.25">
      <c r="A37" s="39"/>
      <c r="B37" s="36"/>
      <c r="C37" s="36"/>
      <c r="D37" s="36"/>
      <c r="E37" s="36"/>
      <c r="F37" s="36"/>
      <c r="G37" s="36"/>
      <c r="H37" s="36"/>
    </row>
    <row r="38" spans="1:9" ht="15.75" x14ac:dyDescent="0.25">
      <c r="A38" s="39"/>
      <c r="B38" s="36"/>
      <c r="C38" s="36"/>
      <c r="D38" s="36"/>
      <c r="E38" s="36"/>
      <c r="F38" s="36"/>
      <c r="G38" s="36"/>
      <c r="H38" s="36"/>
    </row>
    <row r="39" spans="1:9" ht="15.75" x14ac:dyDescent="0.25">
      <c r="A39" s="39" t="s">
        <v>29</v>
      </c>
      <c r="B39" s="36" t="str">
        <f>B9</f>
        <v>Aue</v>
      </c>
      <c r="C39" s="36" t="str">
        <f>B6</f>
        <v>Annaberg 1</v>
      </c>
      <c r="D39" s="36"/>
      <c r="E39" s="36">
        <v>3</v>
      </c>
      <c r="F39" s="36">
        <v>0</v>
      </c>
      <c r="G39" s="36">
        <v>3</v>
      </c>
      <c r="H39" s="36">
        <v>0</v>
      </c>
      <c r="I39" s="26">
        <v>4</v>
      </c>
    </row>
    <row r="40" spans="1:9" ht="15.75" x14ac:dyDescent="0.25">
      <c r="A40" s="39"/>
      <c r="B40" s="36"/>
      <c r="C40" s="36"/>
      <c r="D40" s="36"/>
      <c r="E40" s="36"/>
      <c r="F40" s="36"/>
      <c r="G40" s="36"/>
      <c r="H40" s="36"/>
    </row>
    <row r="41" spans="1:9" ht="15.75" x14ac:dyDescent="0.25">
      <c r="A41" s="39"/>
      <c r="B41" s="36"/>
      <c r="C41" s="36"/>
      <c r="D41" s="36"/>
      <c r="E41" s="36"/>
      <c r="F41" s="36"/>
      <c r="G41" s="36"/>
      <c r="H41" s="36"/>
    </row>
    <row r="42" spans="1:9" ht="15.75" x14ac:dyDescent="0.25">
      <c r="A42" s="39" t="s">
        <v>17</v>
      </c>
      <c r="B42" s="36" t="str">
        <f>B5</f>
        <v>Chemnitz</v>
      </c>
      <c r="C42" s="36" t="str">
        <f>B8</f>
        <v>Freiberg</v>
      </c>
      <c r="D42" s="36"/>
      <c r="E42" s="36">
        <v>3</v>
      </c>
      <c r="F42" s="36">
        <v>0</v>
      </c>
      <c r="G42" s="36">
        <v>3</v>
      </c>
      <c r="H42" s="36">
        <v>1</v>
      </c>
      <c r="I42" s="26">
        <v>4</v>
      </c>
    </row>
    <row r="43" spans="1:9" ht="15.75" x14ac:dyDescent="0.25">
      <c r="A43" s="39"/>
      <c r="B43" s="36"/>
      <c r="C43" s="36"/>
      <c r="D43" s="36"/>
      <c r="E43" s="36"/>
      <c r="F43" s="36"/>
      <c r="G43" s="36"/>
      <c r="H43" s="36"/>
    </row>
    <row r="44" spans="1:9" ht="15.75" x14ac:dyDescent="0.25">
      <c r="A44" s="39"/>
      <c r="B44" s="36"/>
      <c r="C44" s="36"/>
      <c r="D44" s="36"/>
      <c r="E44" s="36"/>
      <c r="F44" s="36"/>
      <c r="G44" s="36"/>
      <c r="H44" s="36"/>
    </row>
    <row r="45" spans="1:9" ht="15.75" x14ac:dyDescent="0.25">
      <c r="A45" s="39" t="s">
        <v>30</v>
      </c>
      <c r="B45" s="36" t="str">
        <f>B4</f>
        <v>Flöha</v>
      </c>
      <c r="C45" s="36" t="str">
        <f>B7</f>
        <v>Annaberg 2</v>
      </c>
      <c r="D45" s="36"/>
      <c r="E45" s="36">
        <v>3</v>
      </c>
      <c r="F45" s="36">
        <v>0</v>
      </c>
      <c r="G45" s="36">
        <v>1</v>
      </c>
      <c r="H45" s="36">
        <v>0</v>
      </c>
      <c r="I45" s="26">
        <v>3</v>
      </c>
    </row>
    <row r="46" spans="1:9" ht="15.75" x14ac:dyDescent="0.25">
      <c r="A46" s="39"/>
      <c r="B46" s="36"/>
      <c r="C46" s="36"/>
      <c r="D46" s="36"/>
      <c r="E46" s="36"/>
      <c r="F46" s="36"/>
      <c r="G46" s="36"/>
      <c r="H46" s="36"/>
    </row>
    <row r="47" spans="1:9" ht="15.75" x14ac:dyDescent="0.25">
      <c r="A47" s="39"/>
      <c r="B47" s="36"/>
      <c r="C47" s="36"/>
      <c r="D47" s="36"/>
      <c r="E47" s="36"/>
      <c r="F47" s="36"/>
      <c r="G47" s="36"/>
      <c r="H47" s="36"/>
    </row>
    <row r="48" spans="1:9" ht="15.75" x14ac:dyDescent="0.25">
      <c r="A48" s="39" t="s">
        <v>31</v>
      </c>
      <c r="B48" s="36" t="str">
        <f>B8</f>
        <v>Freiberg</v>
      </c>
      <c r="C48" s="36" t="str">
        <f>B4</f>
        <v>Flöha</v>
      </c>
      <c r="D48" s="36"/>
      <c r="E48" s="36">
        <v>0</v>
      </c>
      <c r="F48" s="36">
        <v>3</v>
      </c>
      <c r="G48" s="36">
        <v>0</v>
      </c>
      <c r="H48" s="36">
        <v>5</v>
      </c>
      <c r="I48" s="26">
        <v>6</v>
      </c>
    </row>
    <row r="49" spans="1:9" ht="15.75" x14ac:dyDescent="0.25">
      <c r="A49" s="34"/>
      <c r="B49" s="36"/>
      <c r="C49" s="36"/>
      <c r="D49" s="36"/>
      <c r="E49" s="36"/>
      <c r="F49" s="36"/>
      <c r="G49" s="36"/>
      <c r="H49" s="36"/>
    </row>
    <row r="50" spans="1:9" ht="15.75" x14ac:dyDescent="0.25">
      <c r="A50" s="34"/>
      <c r="B50" s="36"/>
      <c r="C50" s="36"/>
      <c r="D50" s="36"/>
      <c r="E50" s="36"/>
      <c r="F50" s="36"/>
      <c r="G50" s="36"/>
      <c r="H50" s="36"/>
    </row>
    <row r="51" spans="1:9" ht="15.75" x14ac:dyDescent="0.25">
      <c r="A51" s="39" t="s">
        <v>32</v>
      </c>
      <c r="B51" s="36" t="str">
        <f>B5</f>
        <v>Chemnitz</v>
      </c>
      <c r="C51" s="36" t="str">
        <f>B6</f>
        <v>Annaberg 1</v>
      </c>
      <c r="D51" s="36"/>
      <c r="E51" s="36">
        <v>3</v>
      </c>
      <c r="F51" s="36">
        <v>0</v>
      </c>
      <c r="G51" s="36">
        <v>1</v>
      </c>
      <c r="H51" s="36">
        <v>0</v>
      </c>
      <c r="I51" s="26">
        <v>9</v>
      </c>
    </row>
    <row r="52" spans="1:9" ht="15.75" x14ac:dyDescent="0.25">
      <c r="A52" s="39"/>
      <c r="B52" s="36"/>
      <c r="C52" s="36"/>
      <c r="D52" s="36"/>
      <c r="E52" s="36"/>
      <c r="F52" s="36"/>
      <c r="G52" s="36"/>
      <c r="H52" s="36"/>
    </row>
    <row r="53" spans="1:9" ht="15.75" x14ac:dyDescent="0.25">
      <c r="A53" s="39"/>
      <c r="B53" s="36"/>
      <c r="C53" s="36"/>
      <c r="D53" s="36"/>
      <c r="E53" s="36"/>
      <c r="F53" s="36"/>
      <c r="G53" s="36"/>
      <c r="H53" s="36"/>
    </row>
    <row r="54" spans="1:9" ht="15.75" x14ac:dyDescent="0.25">
      <c r="A54" s="39" t="s">
        <v>33</v>
      </c>
      <c r="B54" s="36" t="str">
        <f>B9</f>
        <v>Aue</v>
      </c>
      <c r="C54" s="36" t="str">
        <f>B7</f>
        <v>Annaberg 2</v>
      </c>
      <c r="D54" s="36"/>
      <c r="E54" s="36">
        <v>3</v>
      </c>
      <c r="F54" s="36">
        <v>0</v>
      </c>
      <c r="G54" s="36">
        <v>4</v>
      </c>
      <c r="H54" s="36">
        <v>0</v>
      </c>
      <c r="I54" s="26">
        <v>1</v>
      </c>
    </row>
    <row r="55" spans="1:9" ht="15.75" x14ac:dyDescent="0.25">
      <c r="A55" s="39"/>
      <c r="B55" s="36"/>
      <c r="C55" s="36"/>
      <c r="D55" s="36"/>
      <c r="E55" s="36"/>
      <c r="F55" s="36"/>
      <c r="G55" s="36"/>
      <c r="H55" s="36"/>
    </row>
    <row r="56" spans="1:9" ht="15.75" x14ac:dyDescent="0.25">
      <c r="A56" s="39"/>
      <c r="B56" s="36"/>
      <c r="C56" s="36"/>
      <c r="D56" s="36"/>
      <c r="E56" s="36"/>
      <c r="F56" s="36"/>
      <c r="G56" s="36"/>
      <c r="H56" s="36"/>
    </row>
    <row r="57" spans="1:9" ht="15.75" x14ac:dyDescent="0.25">
      <c r="A57" s="40"/>
      <c r="B57" s="41"/>
      <c r="C57" s="41"/>
      <c r="D57" s="41"/>
      <c r="E57" s="41"/>
      <c r="F57" s="41"/>
      <c r="G57" s="41"/>
      <c r="H57" s="41"/>
    </row>
    <row r="58" spans="1:9" ht="18" x14ac:dyDescent="0.25">
      <c r="A58" s="42"/>
      <c r="B58" s="28" t="s">
        <v>18</v>
      </c>
      <c r="C58" s="32"/>
      <c r="D58" s="32"/>
      <c r="E58" s="32"/>
      <c r="F58" s="32"/>
      <c r="G58" s="32"/>
      <c r="H58" s="32"/>
    </row>
    <row r="59" spans="1:9" ht="20.25" x14ac:dyDescent="0.3">
      <c r="A59" s="43" t="s">
        <v>19</v>
      </c>
      <c r="B59" s="43" t="s">
        <v>20</v>
      </c>
      <c r="C59" s="44" t="s">
        <v>21</v>
      </c>
      <c r="D59" s="30"/>
      <c r="E59" s="37" t="s">
        <v>7</v>
      </c>
      <c r="F59" s="37"/>
      <c r="G59" s="38" t="s">
        <v>7</v>
      </c>
      <c r="H59" s="38"/>
    </row>
    <row r="60" spans="1:9" ht="18" x14ac:dyDescent="0.25">
      <c r="A60" s="43">
        <v>3</v>
      </c>
      <c r="B60" s="45" t="str">
        <f t="shared" ref="B60:B65" si="0">B4</f>
        <v>Flöha</v>
      </c>
      <c r="C60" s="43">
        <f t="shared" ref="C60:C65" si="1">G60-H60</f>
        <v>4</v>
      </c>
      <c r="D60" s="43"/>
      <c r="E60" s="45">
        <f>SUM(E12:E14,F21:F23,F48:F50,E45:E47,E33:E35)</f>
        <v>9</v>
      </c>
      <c r="F60" s="48">
        <f>SUM(F12:F14,E21:E23,E48:E50,F45:F47,F33:F35)</f>
        <v>6</v>
      </c>
      <c r="G60" s="45">
        <f>SUM(G12:G14,H21:H23,H48:H50,G45:G47,G33:G35)</f>
        <v>12</v>
      </c>
      <c r="H60" s="45">
        <f>SUM(H12:H14,G21:G23,G48:G50,H45:H47,H33:H35)</f>
        <v>8</v>
      </c>
    </row>
    <row r="61" spans="1:9" ht="18" x14ac:dyDescent="0.25">
      <c r="A61" s="43">
        <v>2</v>
      </c>
      <c r="B61" s="45" t="str">
        <f t="shared" si="0"/>
        <v>Chemnitz</v>
      </c>
      <c r="C61" s="43">
        <f t="shared" si="1"/>
        <v>8</v>
      </c>
      <c r="D61" s="43"/>
      <c r="E61" s="45">
        <f>SUM(F12:F14,F36:F38,F24:F26,E42:E44,E51:E53)</f>
        <v>12</v>
      </c>
      <c r="F61" s="48">
        <f>SUM(E12:E14,E36:E38,E24:E26,F42:F44,F51:F53)</f>
        <v>3</v>
      </c>
      <c r="G61" s="45">
        <f>SUM(H12:H14,H36:H38,H24:H26,G42:G44,G51:G53)</f>
        <v>14</v>
      </c>
      <c r="H61" s="45">
        <f>SUM(G12:G14,G36:G38,G24:G26,H42:H44,H51:H53)</f>
        <v>6</v>
      </c>
    </row>
    <row r="62" spans="1:9" ht="18" x14ac:dyDescent="0.25">
      <c r="A62" s="43">
        <v>4</v>
      </c>
      <c r="B62" s="45" t="str">
        <f t="shared" si="0"/>
        <v>Annaberg 1</v>
      </c>
      <c r="C62" s="43">
        <f t="shared" si="1"/>
        <v>-3</v>
      </c>
      <c r="D62" s="43"/>
      <c r="E62" s="45">
        <f>SUM(E15:E17,E21:E23,E30:E32,F39:F41,F51:F53)</f>
        <v>6</v>
      </c>
      <c r="F62" s="48">
        <f>SUM(F15:F17,F21:F23,F30:F32,E39:E41,E51:E53)</f>
        <v>9</v>
      </c>
      <c r="G62" s="45">
        <f>SUM(G15:G17,G21:G23,G30:G32,H39:H41,H51:H53)</f>
        <v>6</v>
      </c>
      <c r="H62" s="45">
        <f>SUM(H15:H17,H21:H23,H30:H32,G39:G41,G51:G53)</f>
        <v>9</v>
      </c>
    </row>
    <row r="63" spans="1:9" ht="18" x14ac:dyDescent="0.25">
      <c r="A63" s="43">
        <v>5</v>
      </c>
      <c r="B63" s="45" t="str">
        <f t="shared" si="0"/>
        <v>Annaberg 2</v>
      </c>
      <c r="C63" s="43">
        <f t="shared" si="1"/>
        <v>-10</v>
      </c>
      <c r="D63" s="43"/>
      <c r="E63" s="45">
        <f>SUM(F15:F17,E36:E38,F45:F47,E27:E29,F54:F56)</f>
        <v>3</v>
      </c>
      <c r="F63" s="48">
        <f>SUM(E15:E17,F36:F38,E45:E47,F27:F29,E54:E56)</f>
        <v>12</v>
      </c>
      <c r="G63" s="45">
        <f>SUM(H15:H17,G36:G38,H45:H47,G27:G29,H54:H56)</f>
        <v>4</v>
      </c>
      <c r="H63" s="45">
        <f>SUM(G15:G17,H36:H38,G45:G47,H27:H29,G54:G56)</f>
        <v>14</v>
      </c>
    </row>
    <row r="64" spans="1:9" ht="18" x14ac:dyDescent="0.25">
      <c r="A64" s="43">
        <v>6</v>
      </c>
      <c r="B64" s="30" t="str">
        <f t="shared" si="0"/>
        <v>Freiberg</v>
      </c>
      <c r="C64" s="43">
        <f t="shared" si="1"/>
        <v>-16</v>
      </c>
      <c r="D64" s="43"/>
      <c r="E64" s="30">
        <f>SUM(E18:E20,E48:E50,F30:F32,F42:F44,F27:F29)</f>
        <v>0</v>
      </c>
      <c r="F64" s="49">
        <f>SUM(F18:F20,F48:F50,E30:E32,E42:E44,E27:E29)</f>
        <v>15</v>
      </c>
      <c r="G64" s="30">
        <f>SUM(G18:G20,G48:G50,H30:H32,H42:H44,H27:H29)</f>
        <v>1</v>
      </c>
      <c r="H64" s="30">
        <f>SUM(H18:H20,H48:H50,G30:G32,G42:G44,G27:G29)</f>
        <v>17</v>
      </c>
    </row>
    <row r="65" spans="1:8" ht="18" x14ac:dyDescent="0.25">
      <c r="A65" s="50">
        <v>1</v>
      </c>
      <c r="B65" s="30" t="str">
        <f t="shared" si="0"/>
        <v>Aue</v>
      </c>
      <c r="C65" s="43">
        <f t="shared" si="1"/>
        <v>17</v>
      </c>
      <c r="D65" s="36"/>
      <c r="E65" s="30">
        <f>SUM(F18:F20,E24:E26,E39:E41,F33:F35,E54:E56)</f>
        <v>15</v>
      </c>
      <c r="F65" s="49">
        <f>SUM(E18:E20,F24:F26,F39:F41,E33:E35,F54:F56)</f>
        <v>0</v>
      </c>
      <c r="G65" s="30">
        <f>SUM(H18:H20,G24:G26,G39:G41,H33:H35,G54:G56)</f>
        <v>17</v>
      </c>
      <c r="H65" s="30">
        <f>SUM(G18:G20,H24:H26,H39:H41,G33:G35,H54:H56)</f>
        <v>0</v>
      </c>
    </row>
  </sheetData>
  <pageMargins left="0.31496062992125984" right="0.11811023622047245" top="0.39370078740157483" bottom="0.39370078740157483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I48"/>
  <sheetViews>
    <sheetView tabSelected="1" topLeftCell="A8" workbookViewId="0">
      <selection activeCell="E25" sqref="E25"/>
    </sheetView>
  </sheetViews>
  <sheetFormatPr baseColWidth="10" defaultRowHeight="15" x14ac:dyDescent="0.25"/>
  <cols>
    <col min="1" max="1" width="11.42578125" style="27"/>
    <col min="2" max="2" width="13.85546875" style="27" customWidth="1"/>
    <col min="3" max="8" width="11.42578125" style="27"/>
    <col min="9" max="9" width="5.7109375" style="26" customWidth="1"/>
    <col min="10" max="16384" width="11.42578125" style="27"/>
  </cols>
  <sheetData>
    <row r="1" spans="1:9" ht="23.25" x14ac:dyDescent="0.35">
      <c r="A1" s="23" t="s">
        <v>54</v>
      </c>
      <c r="B1" s="24"/>
      <c r="C1" s="24"/>
      <c r="D1" s="24"/>
      <c r="E1" s="25"/>
      <c r="F1" s="25"/>
      <c r="G1" s="25"/>
      <c r="H1" s="25"/>
    </row>
    <row r="2" spans="1:9" ht="23.25" x14ac:dyDescent="0.35">
      <c r="A2" s="23" t="s">
        <v>39</v>
      </c>
      <c r="B2" s="24"/>
      <c r="C2" s="24"/>
      <c r="D2" s="24"/>
      <c r="E2" s="25"/>
      <c r="F2" s="25"/>
      <c r="G2" s="25"/>
      <c r="H2" s="25"/>
    </row>
    <row r="3" spans="1:9" ht="23.25" x14ac:dyDescent="0.35">
      <c r="A3" s="23"/>
      <c r="B3" s="28" t="s">
        <v>0</v>
      </c>
      <c r="C3" s="24"/>
      <c r="D3" s="24"/>
      <c r="E3" s="25"/>
      <c r="F3" s="25"/>
      <c r="G3" s="25"/>
      <c r="H3" s="25"/>
    </row>
    <row r="4" spans="1:9" ht="18" x14ac:dyDescent="0.25">
      <c r="A4" s="29" t="s">
        <v>1</v>
      </c>
      <c r="B4" s="30" t="s">
        <v>37</v>
      </c>
      <c r="C4" s="31"/>
      <c r="D4" s="31"/>
      <c r="E4" s="32"/>
      <c r="F4" s="32"/>
      <c r="G4" s="32"/>
      <c r="H4" s="31"/>
    </row>
    <row r="5" spans="1:9" ht="18" x14ac:dyDescent="0.25">
      <c r="A5" s="29" t="s">
        <v>2</v>
      </c>
      <c r="B5" s="30" t="s">
        <v>34</v>
      </c>
      <c r="C5" s="31"/>
      <c r="D5" s="31"/>
      <c r="E5" s="32"/>
      <c r="F5" s="32"/>
      <c r="G5" s="32"/>
      <c r="H5" s="31"/>
    </row>
    <row r="6" spans="1:9" ht="18" x14ac:dyDescent="0.25">
      <c r="A6" s="29" t="s">
        <v>3</v>
      </c>
      <c r="B6" s="30" t="s">
        <v>36</v>
      </c>
      <c r="C6" s="31"/>
      <c r="D6" s="31"/>
      <c r="E6" s="32"/>
      <c r="F6" s="32"/>
      <c r="G6" s="32"/>
      <c r="H6" s="31"/>
    </row>
    <row r="7" spans="1:9" ht="18" x14ac:dyDescent="0.25">
      <c r="A7" s="29" t="s">
        <v>4</v>
      </c>
      <c r="B7" s="30" t="s">
        <v>35</v>
      </c>
      <c r="C7" s="31"/>
      <c r="D7" s="31"/>
      <c r="E7" s="32"/>
      <c r="F7" s="32"/>
      <c r="G7" s="32"/>
      <c r="H7" s="31"/>
    </row>
    <row r="8" spans="1:9" ht="18" x14ac:dyDescent="0.25">
      <c r="A8" s="29" t="s">
        <v>5</v>
      </c>
      <c r="B8" s="30" t="s">
        <v>38</v>
      </c>
      <c r="C8" s="31"/>
      <c r="D8" s="31"/>
      <c r="E8" s="32"/>
      <c r="F8" s="32"/>
      <c r="G8" s="32"/>
      <c r="H8" s="32"/>
    </row>
    <row r="9" spans="1:9" ht="18" x14ac:dyDescent="0.25">
      <c r="A9" s="33"/>
      <c r="B9" s="31"/>
      <c r="C9" s="31"/>
      <c r="D9" s="31"/>
      <c r="E9" s="32"/>
      <c r="F9" s="32"/>
      <c r="G9" s="32"/>
      <c r="H9" s="32"/>
    </row>
    <row r="10" spans="1:9" ht="20.25" x14ac:dyDescent="0.3">
      <c r="A10" s="34"/>
      <c r="B10" s="35" t="s">
        <v>6</v>
      </c>
      <c r="C10" s="36"/>
      <c r="D10" s="36"/>
      <c r="E10" s="37" t="s">
        <v>7</v>
      </c>
      <c r="F10" s="37"/>
      <c r="G10" s="38" t="s">
        <v>7</v>
      </c>
      <c r="H10" s="38"/>
      <c r="I10" s="26" t="s">
        <v>51</v>
      </c>
    </row>
    <row r="11" spans="1:9" ht="15.75" x14ac:dyDescent="0.25">
      <c r="A11" s="39" t="s">
        <v>8</v>
      </c>
      <c r="B11" s="36" t="str">
        <f>B4</f>
        <v>Chemnitz</v>
      </c>
      <c r="C11" s="36" t="str">
        <f>B5</f>
        <v>Annaberg</v>
      </c>
      <c r="D11" s="36"/>
      <c r="E11" s="36">
        <v>1</v>
      </c>
      <c r="F11" s="36">
        <v>1</v>
      </c>
      <c r="G11" s="36">
        <v>0</v>
      </c>
      <c r="H11" s="36">
        <v>0</v>
      </c>
      <c r="I11" s="26">
        <v>2</v>
      </c>
    </row>
    <row r="12" spans="1:9" ht="15.75" x14ac:dyDescent="0.25">
      <c r="A12" s="39"/>
      <c r="B12" s="36"/>
      <c r="C12" s="36"/>
      <c r="D12" s="36"/>
      <c r="E12" s="36"/>
      <c r="F12" s="36"/>
      <c r="G12" s="36"/>
      <c r="H12" s="36"/>
    </row>
    <row r="13" spans="1:9" ht="15.75" x14ac:dyDescent="0.25">
      <c r="A13" s="39"/>
      <c r="B13" s="36"/>
      <c r="C13" s="36"/>
      <c r="D13" s="36"/>
      <c r="E13" s="36"/>
      <c r="F13" s="36"/>
      <c r="G13" s="36"/>
      <c r="H13" s="36"/>
    </row>
    <row r="14" spans="1:9" ht="15.75" x14ac:dyDescent="0.25">
      <c r="A14" s="39" t="s">
        <v>9</v>
      </c>
      <c r="B14" s="36" t="str">
        <f>B6</f>
        <v>Flöha</v>
      </c>
      <c r="C14" s="36" t="str">
        <f>B7</f>
        <v>Freiberg</v>
      </c>
      <c r="D14" s="36"/>
      <c r="E14" s="36">
        <v>0</v>
      </c>
      <c r="F14" s="36">
        <v>3</v>
      </c>
      <c r="G14" s="36">
        <v>0</v>
      </c>
      <c r="H14" s="36">
        <v>1</v>
      </c>
      <c r="I14" s="26">
        <v>7</v>
      </c>
    </row>
    <row r="15" spans="1:9" ht="15.75" x14ac:dyDescent="0.25">
      <c r="A15" s="39"/>
      <c r="B15" s="36"/>
      <c r="C15" s="36"/>
      <c r="D15" s="36"/>
      <c r="E15" s="36"/>
      <c r="F15" s="36"/>
      <c r="G15" s="36"/>
      <c r="H15" s="36"/>
    </row>
    <row r="16" spans="1:9" ht="15.75" x14ac:dyDescent="0.25">
      <c r="A16" s="39"/>
      <c r="B16" s="36"/>
      <c r="C16" s="36"/>
      <c r="D16" s="36"/>
      <c r="E16" s="36"/>
      <c r="F16" s="36"/>
      <c r="G16" s="36"/>
      <c r="H16" s="36"/>
    </row>
    <row r="17" spans="1:9" ht="15.75" x14ac:dyDescent="0.25">
      <c r="A17" s="39" t="s">
        <v>10</v>
      </c>
      <c r="B17" s="36" t="str">
        <f>B8</f>
        <v>Aue</v>
      </c>
      <c r="C17" s="36" t="str">
        <f>B4</f>
        <v>Chemnitz</v>
      </c>
      <c r="D17" s="36"/>
      <c r="E17" s="36">
        <v>0</v>
      </c>
      <c r="F17" s="36">
        <v>3</v>
      </c>
      <c r="G17" s="36">
        <v>0</v>
      </c>
      <c r="H17" s="36">
        <v>2</v>
      </c>
      <c r="I17" s="26">
        <v>10</v>
      </c>
    </row>
    <row r="18" spans="1:9" ht="15.75" x14ac:dyDescent="0.25">
      <c r="A18" s="39"/>
      <c r="B18" s="36"/>
      <c r="C18" s="36"/>
      <c r="D18" s="36"/>
      <c r="E18" s="36"/>
      <c r="F18" s="36"/>
      <c r="G18" s="36"/>
      <c r="H18" s="36"/>
    </row>
    <row r="19" spans="1:9" ht="15.75" x14ac:dyDescent="0.25">
      <c r="A19" s="39"/>
      <c r="B19" s="36"/>
      <c r="C19" s="36"/>
      <c r="D19" s="36"/>
      <c r="E19" s="36"/>
      <c r="F19" s="36"/>
      <c r="G19" s="36"/>
      <c r="H19" s="36"/>
    </row>
    <row r="20" spans="1:9" ht="15.75" x14ac:dyDescent="0.25">
      <c r="A20" s="39" t="s">
        <v>11</v>
      </c>
      <c r="B20" s="36" t="str">
        <f>B6</f>
        <v>Flöha</v>
      </c>
      <c r="C20" s="36" t="str">
        <f>B5</f>
        <v>Annaberg</v>
      </c>
      <c r="D20" s="36"/>
      <c r="E20" s="36">
        <v>1</v>
      </c>
      <c r="F20" s="36">
        <v>1</v>
      </c>
      <c r="G20" s="36">
        <v>1</v>
      </c>
      <c r="H20" s="36">
        <v>1</v>
      </c>
      <c r="I20" s="26">
        <v>8</v>
      </c>
    </row>
    <row r="21" spans="1:9" ht="15.75" x14ac:dyDescent="0.25">
      <c r="A21" s="39"/>
      <c r="B21" s="36"/>
      <c r="C21" s="36"/>
      <c r="D21" s="36"/>
      <c r="E21" s="36"/>
      <c r="F21" s="36"/>
      <c r="G21" s="36"/>
      <c r="H21" s="36"/>
    </row>
    <row r="22" spans="1:9" ht="15.75" x14ac:dyDescent="0.25">
      <c r="A22" s="39"/>
      <c r="B22" s="36"/>
      <c r="C22" s="36"/>
      <c r="D22" s="36"/>
      <c r="E22" s="36"/>
      <c r="F22" s="36"/>
      <c r="G22" s="36"/>
      <c r="H22" s="36"/>
    </row>
    <row r="23" spans="1:9" ht="15.75" x14ac:dyDescent="0.25">
      <c r="A23" s="39" t="s">
        <v>12</v>
      </c>
      <c r="B23" s="36" t="str">
        <f>B7</f>
        <v>Freiberg</v>
      </c>
      <c r="C23" s="36" t="str">
        <f>B8</f>
        <v>Aue</v>
      </c>
      <c r="D23" s="36"/>
      <c r="E23" s="36">
        <v>0</v>
      </c>
      <c r="F23" s="36">
        <v>3</v>
      </c>
      <c r="G23" s="36">
        <v>0</v>
      </c>
      <c r="H23" s="36">
        <v>1</v>
      </c>
      <c r="I23" s="26">
        <v>12</v>
      </c>
    </row>
    <row r="24" spans="1:9" ht="15.75" x14ac:dyDescent="0.25">
      <c r="A24" s="39"/>
      <c r="B24" s="36"/>
      <c r="C24" s="36"/>
      <c r="D24" s="36"/>
      <c r="E24" s="36"/>
      <c r="F24" s="36"/>
      <c r="G24" s="36"/>
      <c r="H24" s="36"/>
    </row>
    <row r="25" spans="1:9" ht="15.75" x14ac:dyDescent="0.25">
      <c r="A25" s="39"/>
      <c r="B25" s="36"/>
      <c r="C25" s="36"/>
      <c r="D25" s="36"/>
      <c r="E25" s="36"/>
      <c r="F25" s="36"/>
      <c r="G25" s="36"/>
      <c r="H25" s="36"/>
    </row>
    <row r="26" spans="1:9" ht="15.75" x14ac:dyDescent="0.25">
      <c r="A26" s="39" t="s">
        <v>13</v>
      </c>
      <c r="B26" s="36" t="str">
        <f>B4</f>
        <v>Chemnitz</v>
      </c>
      <c r="C26" s="36" t="str">
        <f>B6</f>
        <v>Flöha</v>
      </c>
      <c r="D26" s="36"/>
      <c r="E26" s="36">
        <v>3</v>
      </c>
      <c r="F26" s="36">
        <v>0</v>
      </c>
      <c r="G26" s="36">
        <v>4</v>
      </c>
      <c r="H26" s="36">
        <v>0</v>
      </c>
      <c r="I26" s="26">
        <v>12</v>
      </c>
    </row>
    <row r="27" spans="1:9" ht="15.75" x14ac:dyDescent="0.25">
      <c r="A27" s="34"/>
      <c r="B27" s="36"/>
      <c r="C27" s="36"/>
      <c r="D27" s="36"/>
      <c r="E27" s="36"/>
      <c r="F27" s="36"/>
      <c r="G27" s="36"/>
      <c r="H27" s="36"/>
    </row>
    <row r="28" spans="1:9" ht="15.75" x14ac:dyDescent="0.25">
      <c r="A28" s="34"/>
      <c r="B28" s="36"/>
      <c r="C28" s="36"/>
      <c r="D28" s="36"/>
      <c r="E28" s="36"/>
      <c r="F28" s="36"/>
      <c r="G28" s="36"/>
      <c r="H28" s="36"/>
    </row>
    <row r="29" spans="1:9" ht="15.75" x14ac:dyDescent="0.25">
      <c r="A29" s="39" t="s">
        <v>14</v>
      </c>
      <c r="B29" s="36" t="str">
        <f>B5</f>
        <v>Annaberg</v>
      </c>
      <c r="C29" s="36" t="str">
        <f>B7</f>
        <v>Freiberg</v>
      </c>
      <c r="D29" s="36"/>
      <c r="E29" s="36">
        <v>1</v>
      </c>
      <c r="F29" s="36">
        <v>1</v>
      </c>
      <c r="G29" s="36">
        <v>1</v>
      </c>
      <c r="H29" s="36">
        <v>1</v>
      </c>
      <c r="I29" s="26">
        <v>10</v>
      </c>
    </row>
    <row r="30" spans="1:9" ht="15.75" x14ac:dyDescent="0.25">
      <c r="A30" s="39"/>
      <c r="B30" s="36"/>
      <c r="C30" s="36"/>
      <c r="D30" s="36"/>
      <c r="E30" s="36"/>
      <c r="F30" s="36"/>
      <c r="G30" s="36"/>
      <c r="H30" s="36"/>
    </row>
    <row r="31" spans="1:9" ht="15.75" x14ac:dyDescent="0.25">
      <c r="A31" s="39"/>
      <c r="B31" s="36"/>
      <c r="C31" s="36"/>
      <c r="D31" s="36"/>
      <c r="E31" s="36"/>
      <c r="F31" s="36"/>
      <c r="G31" s="36"/>
      <c r="H31" s="36"/>
    </row>
    <row r="32" spans="1:9" ht="15.75" x14ac:dyDescent="0.25">
      <c r="A32" s="39" t="s">
        <v>15</v>
      </c>
      <c r="B32" s="36" t="str">
        <f>B8</f>
        <v>Aue</v>
      </c>
      <c r="C32" s="36" t="str">
        <f>B6</f>
        <v>Flöha</v>
      </c>
      <c r="D32" s="36"/>
      <c r="E32" s="36">
        <v>3</v>
      </c>
      <c r="F32" s="36">
        <v>0</v>
      </c>
      <c r="G32" s="36">
        <v>4</v>
      </c>
      <c r="H32" s="36">
        <v>1</v>
      </c>
      <c r="I32" s="26">
        <v>3</v>
      </c>
    </row>
    <row r="33" spans="1:9" ht="15.75" x14ac:dyDescent="0.25">
      <c r="A33" s="39"/>
      <c r="B33" s="36"/>
      <c r="C33" s="36"/>
      <c r="D33" s="36"/>
      <c r="E33" s="36"/>
      <c r="F33" s="36"/>
      <c r="G33" s="36"/>
      <c r="H33" s="36"/>
    </row>
    <row r="34" spans="1:9" ht="15.75" x14ac:dyDescent="0.25">
      <c r="A34" s="39"/>
      <c r="B34" s="36"/>
      <c r="C34" s="36"/>
      <c r="D34" s="36"/>
      <c r="E34" s="36"/>
      <c r="F34" s="36"/>
      <c r="G34" s="36"/>
      <c r="H34" s="36"/>
    </row>
    <row r="35" spans="1:9" ht="15.75" x14ac:dyDescent="0.25">
      <c r="A35" s="39" t="s">
        <v>16</v>
      </c>
      <c r="B35" s="36" t="str">
        <f>B7</f>
        <v>Freiberg</v>
      </c>
      <c r="C35" s="36" t="str">
        <f>B4</f>
        <v>Chemnitz</v>
      </c>
      <c r="D35" s="36"/>
      <c r="E35" s="36">
        <v>0</v>
      </c>
      <c r="F35" s="36">
        <v>3</v>
      </c>
      <c r="G35" s="36">
        <v>0</v>
      </c>
      <c r="H35" s="36">
        <v>2</v>
      </c>
      <c r="I35" s="26">
        <v>5</v>
      </c>
    </row>
    <row r="36" spans="1:9" ht="15.75" x14ac:dyDescent="0.25">
      <c r="A36" s="39"/>
      <c r="B36" s="36"/>
      <c r="C36" s="36"/>
      <c r="D36" s="36"/>
      <c r="E36" s="36"/>
      <c r="F36" s="36"/>
      <c r="G36" s="36"/>
      <c r="H36" s="36"/>
    </row>
    <row r="37" spans="1:9" ht="15.75" x14ac:dyDescent="0.25">
      <c r="A37" s="39"/>
      <c r="B37" s="36"/>
      <c r="C37" s="36"/>
      <c r="D37" s="36"/>
      <c r="E37" s="36"/>
      <c r="F37" s="36"/>
      <c r="G37" s="36"/>
      <c r="H37" s="36"/>
    </row>
    <row r="38" spans="1:9" ht="15.75" x14ac:dyDescent="0.25">
      <c r="A38" s="39" t="s">
        <v>17</v>
      </c>
      <c r="B38" s="36" t="str">
        <f>B5</f>
        <v>Annaberg</v>
      </c>
      <c r="C38" s="36" t="str">
        <f>B8</f>
        <v>Aue</v>
      </c>
      <c r="D38" s="36"/>
      <c r="E38" s="36">
        <v>0</v>
      </c>
      <c r="F38" s="36">
        <v>3</v>
      </c>
      <c r="G38" s="36">
        <v>0</v>
      </c>
      <c r="H38" s="36">
        <v>1</v>
      </c>
      <c r="I38" s="26">
        <v>5</v>
      </c>
    </row>
    <row r="39" spans="1:9" ht="15.75" x14ac:dyDescent="0.25">
      <c r="A39" s="39"/>
      <c r="B39" s="36"/>
      <c r="C39" s="36"/>
      <c r="D39" s="36"/>
      <c r="E39" s="36"/>
      <c r="F39" s="36"/>
      <c r="G39" s="36"/>
      <c r="H39" s="36"/>
    </row>
    <row r="40" spans="1:9" ht="15.75" x14ac:dyDescent="0.25">
      <c r="A40" s="39"/>
      <c r="B40" s="36"/>
      <c r="C40" s="36"/>
      <c r="D40" s="36"/>
      <c r="E40" s="36"/>
      <c r="F40" s="36"/>
      <c r="G40" s="36"/>
      <c r="H40" s="36"/>
    </row>
    <row r="41" spans="1:9" ht="18" x14ac:dyDescent="0.25">
      <c r="A41" s="42"/>
      <c r="B41" s="28" t="s">
        <v>18</v>
      </c>
      <c r="C41" s="32"/>
      <c r="D41" s="32"/>
      <c r="E41" s="32"/>
      <c r="F41" s="32"/>
      <c r="G41" s="32"/>
      <c r="H41" s="32"/>
    </row>
    <row r="42" spans="1:9" ht="20.25" x14ac:dyDescent="0.3">
      <c r="A42" s="43" t="s">
        <v>19</v>
      </c>
      <c r="B42" s="43" t="s">
        <v>20</v>
      </c>
      <c r="C42" s="44" t="s">
        <v>21</v>
      </c>
      <c r="D42" s="30"/>
      <c r="E42" s="37" t="s">
        <v>7</v>
      </c>
      <c r="F42" s="37"/>
      <c r="G42" s="38" t="s">
        <v>7</v>
      </c>
      <c r="H42" s="38"/>
    </row>
    <row r="43" spans="1:9" ht="18" x14ac:dyDescent="0.25">
      <c r="A43" s="43">
        <v>1</v>
      </c>
      <c r="B43" s="45" t="str">
        <f>B4</f>
        <v>Chemnitz</v>
      </c>
      <c r="C43" s="43">
        <f>G43-H43</f>
        <v>8</v>
      </c>
      <c r="D43" s="43"/>
      <c r="E43" s="45">
        <f>SUM(E11:E13,F17:F19,E26:E28,F35:F37)</f>
        <v>10</v>
      </c>
      <c r="F43" s="48">
        <f>SUM(F11:F13,E17:E19,F26:F28,E35:E37)</f>
        <v>1</v>
      </c>
      <c r="G43" s="45">
        <f>SUM(G11:G13,H17:H19,G26:G28,H35:H37)</f>
        <v>8</v>
      </c>
      <c r="H43" s="45">
        <f>SUM(H11:H13,G17:G19,H26:H28,G35:G37)</f>
        <v>0</v>
      </c>
    </row>
    <row r="44" spans="1:9" ht="18" x14ac:dyDescent="0.25">
      <c r="A44" s="43">
        <v>4</v>
      </c>
      <c r="B44" s="45" t="str">
        <f>B5</f>
        <v>Annaberg</v>
      </c>
      <c r="C44" s="43">
        <f>G44-H44</f>
        <v>-1</v>
      </c>
      <c r="D44" s="43"/>
      <c r="E44" s="45">
        <f>SUM(F11:F13,F20:F22,E29:E31,E38:E40)</f>
        <v>3</v>
      </c>
      <c r="F44" s="48">
        <f>SUM(E11:E13,E20:E22,F29:F31,F38:F40)</f>
        <v>6</v>
      </c>
      <c r="G44" s="45">
        <f>SUM(H11:H13,H20:H22,G29:G31,G38:G40)</f>
        <v>2</v>
      </c>
      <c r="H44" s="45">
        <f>SUM(G11:G13,G20:G22,H29:H31,H38:H40)</f>
        <v>3</v>
      </c>
    </row>
    <row r="45" spans="1:9" ht="18" x14ac:dyDescent="0.25">
      <c r="A45" s="43">
        <v>5</v>
      </c>
      <c r="B45" s="45" t="str">
        <f>B6</f>
        <v>Flöha</v>
      </c>
      <c r="C45" s="43">
        <f>G45-H45</f>
        <v>-8</v>
      </c>
      <c r="D45" s="43"/>
      <c r="E45" s="45">
        <f>SUM(E14:E16,E20:E22,F26:F28,F32:F34)</f>
        <v>1</v>
      </c>
      <c r="F45" s="48">
        <f>SUM(F14:F16,F20:F22,E26:E28,E32:E34)</f>
        <v>10</v>
      </c>
      <c r="G45" s="45">
        <f>SUM(G14:G16,G20:G22,H26:H28,H32:H34)</f>
        <v>2</v>
      </c>
      <c r="H45" s="45">
        <f>SUM(H14:H16,H20:H22,G26:G28,G32:G34)</f>
        <v>10</v>
      </c>
    </row>
    <row r="46" spans="1:9" ht="18" x14ac:dyDescent="0.25">
      <c r="A46" s="43">
        <v>3</v>
      </c>
      <c r="B46" s="45" t="str">
        <f>B7</f>
        <v>Freiberg</v>
      </c>
      <c r="C46" s="43">
        <f>G46-H46</f>
        <v>-2</v>
      </c>
      <c r="D46" s="43"/>
      <c r="E46" s="45">
        <f>SUM(F14:F16,F29:F31,E23:E25,E35:E37)</f>
        <v>4</v>
      </c>
      <c r="F46" s="48">
        <f>SUM(E14:E16,F23:F25,E29:E31,F35:F37)</f>
        <v>7</v>
      </c>
      <c r="G46" s="45">
        <f>SUM(H14:H16,G23:G25,H29:H31,G35:G37)</f>
        <v>2</v>
      </c>
      <c r="H46" s="45">
        <f>SUM(G14:G16,H23:H25,G29:G31,H35:H37)</f>
        <v>4</v>
      </c>
    </row>
    <row r="47" spans="1:9" ht="18" x14ac:dyDescent="0.25">
      <c r="A47" s="43">
        <v>2</v>
      </c>
      <c r="B47" s="30" t="str">
        <f>B8</f>
        <v>Aue</v>
      </c>
      <c r="C47" s="43">
        <f>G47-H47</f>
        <v>3</v>
      </c>
      <c r="D47" s="43"/>
      <c r="E47" s="30">
        <f>SUM(E17:E19,F23:F25,E32:E34,F38:F40)</f>
        <v>9</v>
      </c>
      <c r="F47" s="49">
        <f>SUM(F17:F19,E23:E25,F32:F34,E38:E40)</f>
        <v>3</v>
      </c>
      <c r="G47" s="30">
        <f>SUM(G17:G19,H23:H25,G32:G34,H38:H40)</f>
        <v>6</v>
      </c>
      <c r="H47" s="30">
        <f>SUM(H17:H19,G23:G25,H32:H34,G38:G40)</f>
        <v>3</v>
      </c>
    </row>
    <row r="48" spans="1:9" ht="15.75" x14ac:dyDescent="0.25">
      <c r="A48" s="32"/>
      <c r="B48" s="32"/>
      <c r="C48" s="32"/>
      <c r="D48" s="32"/>
      <c r="E48" s="32"/>
      <c r="F48" s="32"/>
      <c r="G48" s="32"/>
    </row>
  </sheetData>
  <pageMargins left="0.31496062992125984" right="0.11811023622047245" top="0" bottom="0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H12"/>
  <sheetViews>
    <sheetView workbookViewId="0">
      <selection activeCell="E11" sqref="E11"/>
    </sheetView>
  </sheetViews>
  <sheetFormatPr baseColWidth="10" defaultRowHeight="15" x14ac:dyDescent="0.25"/>
  <cols>
    <col min="2" max="2" width="19.140625" customWidth="1"/>
    <col min="3" max="3" width="17.42578125" customWidth="1"/>
    <col min="4" max="4" width="16.7109375" customWidth="1"/>
    <col min="5" max="5" width="20.140625" customWidth="1"/>
    <col min="6" max="6" width="18.140625" customWidth="1"/>
  </cols>
  <sheetData>
    <row r="1" spans="1:8" ht="26.25" x14ac:dyDescent="0.4">
      <c r="A1" s="47" t="s">
        <v>43</v>
      </c>
      <c r="B1" s="47"/>
      <c r="C1" s="47"/>
      <c r="D1" s="47"/>
      <c r="E1" s="47"/>
      <c r="F1" s="47"/>
      <c r="G1" s="47"/>
      <c r="H1" s="47"/>
    </row>
    <row r="2" spans="1:8" ht="26.25" x14ac:dyDescent="0.4">
      <c r="A2" s="1"/>
      <c r="B2" s="2">
        <v>44481</v>
      </c>
      <c r="C2" s="3" t="s">
        <v>44</v>
      </c>
      <c r="D2" s="3"/>
      <c r="E2" s="4"/>
      <c r="F2" s="4"/>
      <c r="G2" s="4"/>
      <c r="H2" s="4"/>
    </row>
    <row r="4" spans="1:8" ht="15.75" thickBot="1" x14ac:dyDescent="0.3"/>
    <row r="5" spans="1:8" ht="24" thickBot="1" x14ac:dyDescent="0.4">
      <c r="A5" s="5"/>
      <c r="B5" s="6" t="s">
        <v>20</v>
      </c>
      <c r="C5" s="7" t="s">
        <v>45</v>
      </c>
      <c r="D5" s="7" t="s">
        <v>46</v>
      </c>
      <c r="E5" s="7" t="s">
        <v>47</v>
      </c>
      <c r="F5" s="8" t="s">
        <v>48</v>
      </c>
      <c r="G5" s="9" t="s">
        <v>19</v>
      </c>
    </row>
    <row r="6" spans="1:8" ht="24" thickBot="1" x14ac:dyDescent="0.4">
      <c r="A6" s="10"/>
      <c r="B6" s="11" t="s">
        <v>49</v>
      </c>
      <c r="C6" s="12">
        <v>4</v>
      </c>
      <c r="D6" s="12">
        <v>4</v>
      </c>
      <c r="E6" s="12">
        <v>4</v>
      </c>
      <c r="F6" s="13">
        <f>SUM(C6:E6)</f>
        <v>12</v>
      </c>
      <c r="G6" s="14">
        <f>RANK(F6,F6:F10,1)</f>
        <v>4</v>
      </c>
    </row>
    <row r="7" spans="1:8" ht="24" thickBot="1" x14ac:dyDescent="0.4">
      <c r="A7" s="15"/>
      <c r="B7" s="16" t="s">
        <v>36</v>
      </c>
      <c r="C7" s="17">
        <v>2</v>
      </c>
      <c r="D7" s="17">
        <v>3</v>
      </c>
      <c r="E7" s="17">
        <v>5</v>
      </c>
      <c r="F7" s="13">
        <f t="shared" ref="F7:F10" si="0">SUM(C7:E7)</f>
        <v>10</v>
      </c>
      <c r="G7" s="14">
        <f>RANK(F7,F6:F10,1)</f>
        <v>3</v>
      </c>
    </row>
    <row r="8" spans="1:8" ht="24" thickBot="1" x14ac:dyDescent="0.4">
      <c r="A8" s="18"/>
      <c r="B8" s="19" t="s">
        <v>35</v>
      </c>
      <c r="C8" s="20">
        <v>5</v>
      </c>
      <c r="D8" s="20">
        <v>6</v>
      </c>
      <c r="E8" s="20">
        <v>3</v>
      </c>
      <c r="F8" s="13">
        <f t="shared" si="0"/>
        <v>14</v>
      </c>
      <c r="G8" s="14">
        <f>RANK(F8,F6:F10,1)</f>
        <v>5</v>
      </c>
    </row>
    <row r="9" spans="1:8" ht="24" thickBot="1" x14ac:dyDescent="0.4">
      <c r="A9" s="15"/>
      <c r="B9" s="16" t="s">
        <v>37</v>
      </c>
      <c r="C9" s="17">
        <v>1</v>
      </c>
      <c r="D9" s="17">
        <v>2</v>
      </c>
      <c r="E9" s="17">
        <v>1</v>
      </c>
      <c r="F9" s="13">
        <f t="shared" si="0"/>
        <v>4</v>
      </c>
      <c r="G9" s="14">
        <f>RANK(F9,F6:F10,1)</f>
        <v>1</v>
      </c>
    </row>
    <row r="10" spans="1:8" ht="24" thickBot="1" x14ac:dyDescent="0.4">
      <c r="A10" s="15"/>
      <c r="B10" s="16" t="s">
        <v>38</v>
      </c>
      <c r="C10" s="17">
        <v>3</v>
      </c>
      <c r="D10" s="17">
        <v>1</v>
      </c>
      <c r="E10" s="17">
        <v>2</v>
      </c>
      <c r="F10" s="13">
        <f t="shared" si="0"/>
        <v>6</v>
      </c>
      <c r="G10" s="14">
        <f>RANK(F10,F6:F10,1)</f>
        <v>2</v>
      </c>
    </row>
    <row r="11" spans="1:8" ht="24" thickBot="1" x14ac:dyDescent="0.4">
      <c r="A11" s="15"/>
      <c r="B11" s="16"/>
      <c r="C11" s="17"/>
      <c r="D11" s="17"/>
      <c r="E11" s="17"/>
      <c r="F11" s="13"/>
      <c r="G11" s="14"/>
    </row>
    <row r="12" spans="1:8" ht="24" thickBot="1" x14ac:dyDescent="0.4">
      <c r="A12" s="21"/>
      <c r="B12" s="22" t="s">
        <v>50</v>
      </c>
      <c r="C12" s="46"/>
      <c r="D12" s="46">
        <v>5</v>
      </c>
      <c r="E12" s="46"/>
      <c r="F12" s="13"/>
      <c r="G12" s="14"/>
    </row>
  </sheetData>
  <mergeCells count="1">
    <mergeCell ref="A1:H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Klassen 6-7</vt:lpstr>
      <vt:lpstr>Klassen 8-9</vt:lpstr>
      <vt:lpstr>Mädchen</vt:lpstr>
      <vt:lpstr>Schulwertung</vt:lpstr>
    </vt:vector>
  </TitlesOfParts>
  <Company>Freistaat Sachsen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Sportkoordinator</dc:creator>
  <cp:lastModifiedBy>SBAC Gast</cp:lastModifiedBy>
  <cp:lastPrinted>2021-10-12T09:59:52Z</cp:lastPrinted>
  <dcterms:created xsi:type="dcterms:W3CDTF">2021-10-10T13:42:31Z</dcterms:created>
  <dcterms:modified xsi:type="dcterms:W3CDTF">2021-10-12T10:05:31Z</dcterms:modified>
</cp:coreProperties>
</file>