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alle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<sst xmlns="http://schemas.openxmlformats.org/spreadsheetml/2006/main" count="513" uniqueCount="221">
  <si>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</si>
  <si>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</si>
  <si>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</si>
  <si>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</si>
  <si>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</si>
  <si>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</si>
  <si>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</si>
  <si>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</si>
  <si>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</si>
  <si>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</si>
  <si>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</si>
  <si>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</si>
  <si>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Scheibenberg</t>
  </si>
  <si>
    <t>Mildenau</t>
  </si>
  <si>
    <t>Gelenau</t>
  </si>
  <si>
    <t>Crottendorf</t>
  </si>
  <si>
    <t>Montessori</t>
  </si>
  <si>
    <t>Wiesa</t>
  </si>
  <si>
    <t>Kleinrückerswalde</t>
  </si>
  <si>
    <t>Seilsprung</t>
  </si>
  <si>
    <t>Königswalde</t>
  </si>
  <si>
    <t>Grumbach</t>
  </si>
  <si>
    <t>Schlussweitsprung</t>
  </si>
  <si>
    <t>Elias</t>
  </si>
  <si>
    <t>Maximilian</t>
  </si>
  <si>
    <t>Kim</t>
  </si>
  <si>
    <t>Moritz</t>
  </si>
  <si>
    <t>An der Riesenburg</t>
  </si>
  <si>
    <t>Venusberg</t>
  </si>
  <si>
    <t>Großrückerswalde</t>
  </si>
  <si>
    <t>Lena</t>
  </si>
  <si>
    <t>BZ Adam Ries</t>
  </si>
  <si>
    <t>Luisa</t>
  </si>
  <si>
    <t>Anni</t>
  </si>
  <si>
    <t>Jungen</t>
  </si>
  <si>
    <t>Mädchen</t>
  </si>
  <si>
    <t>Reichel</t>
  </si>
  <si>
    <t>Thum</t>
  </si>
  <si>
    <t>Krauße</t>
  </si>
  <si>
    <t>Engert</t>
  </si>
  <si>
    <t>Finn</t>
  </si>
  <si>
    <t>Steven</t>
  </si>
  <si>
    <t>Schmidt</t>
  </si>
  <si>
    <t>Noah</t>
  </si>
  <si>
    <t>Frost</t>
  </si>
  <si>
    <t>Lembke</t>
  </si>
  <si>
    <t>Felix</t>
  </si>
  <si>
    <t>Benedikt</t>
  </si>
  <si>
    <t>Kramer</t>
  </si>
  <si>
    <t>Malte</t>
  </si>
  <si>
    <t>Kaupa</t>
  </si>
  <si>
    <t>Manuel</t>
  </si>
  <si>
    <t>Pöschel</t>
  </si>
  <si>
    <t>Joey</t>
  </si>
  <si>
    <t>Ehrenfriedersdorf</t>
  </si>
  <si>
    <t>Dockhorn</t>
  </si>
  <si>
    <t>Jamy</t>
  </si>
  <si>
    <t>Knoth</t>
  </si>
  <si>
    <t>Epperlein</t>
  </si>
  <si>
    <t>Charlotte</t>
  </si>
  <si>
    <t>Scheithauer</t>
  </si>
  <si>
    <t>Laura</t>
  </si>
  <si>
    <t>Schreiter</t>
  </si>
  <si>
    <t>Hoffmüller</t>
  </si>
  <si>
    <t>Anne</t>
  </si>
  <si>
    <t>Gottwald</t>
  </si>
  <si>
    <t>Dietrich</t>
  </si>
  <si>
    <t>Buchmann</t>
  </si>
  <si>
    <t>Naupert</t>
  </si>
  <si>
    <t>Maja</t>
  </si>
  <si>
    <t>Flohr</t>
  </si>
  <si>
    <t>Jolie</t>
  </si>
  <si>
    <t>Willsch</t>
  </si>
  <si>
    <t>Liv Grete</t>
  </si>
  <si>
    <t>Pollmer</t>
  </si>
  <si>
    <t>Lämmel</t>
  </si>
  <si>
    <t>Jolin</t>
  </si>
  <si>
    <t>Benjamin</t>
  </si>
  <si>
    <t>Hunger</t>
  </si>
  <si>
    <t>Marie</t>
  </si>
  <si>
    <t>Ronneberger</t>
  </si>
  <si>
    <t>Jenny</t>
  </si>
  <si>
    <t>Lang</t>
  </si>
  <si>
    <t>Jonas</t>
  </si>
  <si>
    <t>Carlos</t>
  </si>
  <si>
    <t>Geyer</t>
  </si>
  <si>
    <t>Unglaube</t>
  </si>
  <si>
    <t>Rosalie</t>
  </si>
  <si>
    <t>Freund</t>
  </si>
  <si>
    <t>Schuffenhauer</t>
  </si>
  <si>
    <t>Sonja</t>
  </si>
  <si>
    <t>Pultar</t>
  </si>
  <si>
    <t>Johanna</t>
  </si>
  <si>
    <t>Jungen  Klasse  3</t>
  </si>
  <si>
    <t>Mädchen  Klasse  3</t>
  </si>
  <si>
    <t>Kreisausscheid Athletik Klasse 3 und 4    2013</t>
  </si>
  <si>
    <t>Geschlecht</t>
  </si>
  <si>
    <t>Elterlein</t>
  </si>
  <si>
    <t>Julie</t>
  </si>
  <si>
    <t>Hannah</t>
  </si>
  <si>
    <t>Louis</t>
  </si>
  <si>
    <t>Alexander</t>
  </si>
  <si>
    <t>Schönfelder</t>
  </si>
  <si>
    <t>Max</t>
  </si>
  <si>
    <t>Schubert</t>
  </si>
  <si>
    <t>Wagner</t>
  </si>
  <si>
    <t>Aaron</t>
  </si>
  <si>
    <t>Rohde</t>
  </si>
  <si>
    <t>Levi</t>
  </si>
  <si>
    <t>Uhlig</t>
  </si>
  <si>
    <t>Lenny</t>
  </si>
  <si>
    <t>Arlt</t>
  </si>
  <si>
    <t>Wustlich</t>
  </si>
  <si>
    <t>Niklas</t>
  </si>
  <si>
    <t>Timo</t>
  </si>
  <si>
    <t>Weber</t>
  </si>
  <si>
    <t>Böttger</t>
  </si>
  <si>
    <t>Boas</t>
  </si>
  <si>
    <t>Nicklaus</t>
  </si>
  <si>
    <t>Franz</t>
  </si>
  <si>
    <t>Wittig</t>
  </si>
  <si>
    <t>Nestler</t>
  </si>
  <si>
    <t>Jeannine</t>
  </si>
  <si>
    <t>Hofmann</t>
  </si>
  <si>
    <t>Lea</t>
  </si>
  <si>
    <t>Meier</t>
  </si>
  <si>
    <t>Oelmann</t>
  </si>
  <si>
    <t>Enni</t>
  </si>
  <si>
    <t>Ergebnisse vom Kreisausscheid Athletik Klasse 3 und 4    am 05.12.2018 in Annaberg</t>
  </si>
  <si>
    <t>Seidler</t>
  </si>
  <si>
    <t>Philipp</t>
  </si>
  <si>
    <t>Meyer</t>
  </si>
  <si>
    <t>Jeremia</t>
  </si>
  <si>
    <t>Hennig</t>
  </si>
  <si>
    <t>Hanna</t>
  </si>
  <si>
    <t>Reschke</t>
  </si>
  <si>
    <t>Kandler</t>
  </si>
  <si>
    <t>Jared</t>
  </si>
  <si>
    <t>Wendrich</t>
  </si>
  <si>
    <t>Vincent</t>
  </si>
  <si>
    <t>Gärtner</t>
  </si>
  <si>
    <t>Karoline</t>
  </si>
  <si>
    <t>Koseljova</t>
  </si>
  <si>
    <t>Emilie</t>
  </si>
  <si>
    <t>Friese</t>
  </si>
  <si>
    <t>Clemens</t>
  </si>
  <si>
    <t>Leni</t>
  </si>
  <si>
    <t>Jung</t>
  </si>
  <si>
    <t>Fritzsch</t>
  </si>
  <si>
    <t>Süß</t>
  </si>
  <si>
    <t>Woitzik</t>
  </si>
  <si>
    <t>Nevio</t>
  </si>
  <si>
    <t>Berger</t>
  </si>
  <si>
    <t>Klaus</t>
  </si>
  <si>
    <t>Hering</t>
  </si>
  <si>
    <t>Denis</t>
  </si>
  <si>
    <t>Förderzentrum</t>
  </si>
  <si>
    <t>Richter</t>
  </si>
  <si>
    <t>Ryan</t>
  </si>
  <si>
    <t>Friedrich Fröbel</t>
  </si>
  <si>
    <t>Mittag</t>
  </si>
  <si>
    <t>Finnley</t>
  </si>
  <si>
    <t>Rosenthal</t>
  </si>
  <si>
    <t>Jael</t>
  </si>
  <si>
    <t>Wenzel</t>
  </si>
  <si>
    <t>Stummer</t>
  </si>
  <si>
    <t>Arved</t>
  </si>
  <si>
    <t>Adam</t>
  </si>
  <si>
    <t>Mathilde</t>
  </si>
  <si>
    <t>Matti</t>
  </si>
  <si>
    <t>Balcar</t>
  </si>
  <si>
    <t>Ullrich</t>
  </si>
  <si>
    <t>Anna</t>
  </si>
  <si>
    <t>König</t>
  </si>
  <si>
    <t>Letizia</t>
  </si>
  <si>
    <t>Lanny</t>
  </si>
  <si>
    <t>Tittmann</t>
  </si>
  <si>
    <t>Rosa Charlene</t>
  </si>
  <si>
    <t>Carl</t>
  </si>
  <si>
    <t>Enya</t>
  </si>
  <si>
    <t>Stopp</t>
  </si>
  <si>
    <t>Hannes</t>
  </si>
  <si>
    <t>Melina</t>
  </si>
  <si>
    <t>Sachse</t>
  </si>
  <si>
    <t>Drebach</t>
  </si>
  <si>
    <t>Vorsatz</t>
  </si>
  <si>
    <t>Paul</t>
  </si>
  <si>
    <t>Seidel</t>
  </si>
  <si>
    <t>Leistner</t>
  </si>
  <si>
    <t>Aliya</t>
  </si>
  <si>
    <t>Wolf</t>
  </si>
  <si>
    <t>Eddie</t>
  </si>
  <si>
    <t>Maneck</t>
  </si>
  <si>
    <t>Salomon</t>
  </si>
  <si>
    <t>Magdalena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</si>
  <si>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</si>
  <si>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</si>
  <si>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</si>
  <si>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</si>
  <si>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</si>
  <si>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</si>
  <si>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</si>
  <si>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</si>
  <si>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</si>
  <si>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</si>
  <si>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</si>
  <si>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</si>
  <si>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</si>
  <si>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</si>
  <si>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</si>
  <si>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</si>
  <si>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Starke</t>
  </si>
  <si>
    <t>Luise</t>
  </si>
  <si>
    <t>Krebs</t>
  </si>
  <si>
    <t>Luca</t>
  </si>
  <si>
    <t>Dustin</t>
  </si>
  <si>
    <t>Köhler</t>
  </si>
  <si>
    <t>Schraps</t>
  </si>
  <si>
    <t>Pia</t>
  </si>
  <si>
    <t>Reuter</t>
  </si>
  <si>
    <t>Annalena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</si>
</sst>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16" fontId="0" fillId="0" borderId="13" xfId="52" applyNumberFormat="1" applyFont="1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52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70"/>
  <sheetViews>
    <sheetView tabSelected="1" zoomScalePageLayoutView="0" workbookViewId="0" topLeftCell="A25">
      <selection activeCell="E79" sqref="E79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4" max="4" width="3.8515625" style="0" customWidth="1"/>
    <col min="5" max="5" width="16.140625" style="0" bestFit="1" customWidth="1"/>
    <col min="6" max="6" width="12.28125" style="0" bestFit="1" customWidth="1"/>
    <col min="7" max="7" width="7.28125" style="34" customWidth="1"/>
    <col min="8" max="8" width="8.140625" style="34" customWidth="1"/>
    <col min="9" max="9" width="7.28125" style="34" customWidth="1"/>
    <col min="10" max="10" width="8.140625" style="34" customWidth="1"/>
    <col min="11" max="11" width="7.28125" style="34" customWidth="1"/>
    <col min="12" max="12" width="8.140625" style="34" customWidth="1"/>
    <col min="13" max="13" width="7.28125" style="34" customWidth="1"/>
    <col min="14" max="14" width="8.140625" style="34" customWidth="1"/>
    <col min="15" max="15" width="13.7109375" style="44" bestFit="1" customWidth="1"/>
  </cols>
  <sheetData>
    <row r="1" spans="2:15" ht="18">
      <c r="B1" s="39" t="s">
        <v>128</v>
      </c>
      <c r="C1" s="39"/>
      <c r="D1" s="39"/>
      <c r="E1" s="39"/>
      <c r="F1" s="39"/>
      <c r="G1" s="39"/>
      <c r="H1" s="39"/>
      <c r="I1"/>
      <c r="J1"/>
      <c r="K1"/>
      <c r="L1"/>
      <c r="M1" s="7"/>
      <c r="N1"/>
      <c r="O1" s="7"/>
    </row>
    <row r="2" spans="2:15" ht="18">
      <c r="B2" s="39"/>
      <c r="C2" s="39"/>
      <c r="D2" s="39"/>
      <c r="E2" s="39"/>
      <c r="F2" s="39"/>
      <c r="G2" s="39"/>
      <c r="H2" s="39"/>
      <c r="I2"/>
      <c r="J2"/>
      <c r="K2"/>
      <c r="L2"/>
      <c r="M2" s="7"/>
      <c r="N2"/>
      <c r="O2" s="7"/>
    </row>
    <row r="3" spans="1:15" ht="15.75">
      <c r="A3" s="1"/>
      <c r="B3" s="1"/>
      <c r="C3" s="1"/>
      <c r="D3" s="1"/>
      <c r="E3" s="1"/>
      <c r="F3" s="1"/>
      <c r="G3" s="33" t="s">
        <v>2</v>
      </c>
      <c r="H3" s="37"/>
      <c r="I3" s="33" t="s">
        <v>3</v>
      </c>
      <c r="J3" s="37"/>
      <c r="K3" s="33" t="s">
        <v>4</v>
      </c>
      <c r="L3" s="37"/>
      <c r="M3" s="33" t="s">
        <v>22</v>
      </c>
      <c r="N3" s="38"/>
      <c r="O3" s="36"/>
    </row>
    <row r="4" spans="2:15" ht="18">
      <c r="B4" s="39"/>
      <c r="C4" s="39"/>
      <c r="D4" s="39"/>
      <c r="E4" s="39"/>
      <c r="F4" s="39"/>
      <c r="G4" s="39"/>
      <c r="H4" s="39"/>
      <c r="I4"/>
      <c r="J4"/>
      <c r="K4"/>
      <c r="L4"/>
      <c r="M4" s="7"/>
      <c r="N4"/>
      <c r="O4" s="7"/>
    </row>
    <row r="5" spans="1:15" ht="15">
      <c r="A5" s="11" t="s">
        <v>6</v>
      </c>
      <c r="B5" s="5" t="s">
        <v>0</v>
      </c>
      <c r="C5" s="5" t="s">
        <v>1</v>
      </c>
      <c r="D5" s="5" t="s">
        <v>9</v>
      </c>
      <c r="E5" s="5" t="s">
        <v>10</v>
      </c>
      <c r="F5" s="5" t="s">
        <v>96</v>
      </c>
      <c r="G5" s="31" t="s">
        <v>7</v>
      </c>
      <c r="H5" s="31" t="s">
        <v>8</v>
      </c>
      <c r="I5" s="31" t="s">
        <v>7</v>
      </c>
      <c r="J5" s="31" t="s">
        <v>8</v>
      </c>
      <c r="K5" s="31" t="s">
        <v>7</v>
      </c>
      <c r="L5" s="31" t="s">
        <v>8</v>
      </c>
      <c r="M5" s="31" t="s">
        <v>7</v>
      </c>
      <c r="N5" s="31" t="s">
        <v>8</v>
      </c>
      <c r="O5" s="35" t="s">
        <v>5</v>
      </c>
    </row>
    <row r="6" spans="1:15" ht="15">
      <c r="A6" s="27" t="s">
        <v>195</v>
      </c>
      <c r="B6" s="13" t="s">
        <v>160</v>
      </c>
      <c r="C6" s="13" t="s">
        <v>161</v>
      </c>
      <c r="D6" s="14">
        <v>3</v>
      </c>
      <c r="E6" s="15" t="s">
        <v>13</v>
      </c>
      <c r="F6" s="14" t="s">
        <v>34</v>
      </c>
      <c r="G6" s="32">
        <v>20</v>
      </c>
      <c r="H6" s="32">
        <f>PRODUCT(G6,5)</f>
        <v>100</v>
      </c>
      <c r="I6" s="32">
        <v>30</v>
      </c>
      <c r="J6" s="32">
        <f>PRODUCT(I6,2)</f>
        <v>60</v>
      </c>
      <c r="K6" s="30">
        <v>5.14</v>
      </c>
      <c r="L6" s="28">
        <f>125-PRODUCT(K6,5)</f>
        <v>99.3</v>
      </c>
      <c r="M6" s="30">
        <v>1.61</v>
      </c>
      <c r="N6" s="30">
        <f>PRODUCT(M6,45)</f>
        <v>72.45</v>
      </c>
      <c r="O6" s="43">
        <f>SUM(H6,J6,L6,N6)</f>
        <v>331.75</v>
      </c>
    </row>
    <row r="7" spans="1:15" ht="15">
      <c r="A7" s="27" t="s">
        <v>196</v>
      </c>
      <c r="B7" s="17" t="s">
        <v>107</v>
      </c>
      <c r="C7" s="17" t="s">
        <v>108</v>
      </c>
      <c r="D7" s="16">
        <v>3</v>
      </c>
      <c r="E7" s="19" t="s">
        <v>15</v>
      </c>
      <c r="F7" s="14" t="s">
        <v>34</v>
      </c>
      <c r="G7" s="32">
        <v>20</v>
      </c>
      <c r="H7" s="32">
        <f>PRODUCT(G7,5)</f>
        <v>100</v>
      </c>
      <c r="I7" s="32">
        <v>26</v>
      </c>
      <c r="J7" s="32">
        <f>PRODUCT(I7,2)</f>
        <v>52</v>
      </c>
      <c r="K7" s="30">
        <v>4.78</v>
      </c>
      <c r="L7" s="28">
        <f>125-PRODUCT(K7,5)</f>
        <v>101.1</v>
      </c>
      <c r="M7" s="30">
        <v>1.65</v>
      </c>
      <c r="N7" s="30">
        <f>PRODUCT(M7,45)</f>
        <v>74.25</v>
      </c>
      <c r="O7" s="43">
        <f>SUM(H7,J7,L7,N7)</f>
        <v>327.35</v>
      </c>
    </row>
    <row r="8" spans="1:15" ht="15">
      <c r="A8" s="27" t="s">
        <v>197</v>
      </c>
      <c r="B8" s="13" t="s">
        <v>136</v>
      </c>
      <c r="C8" s="13" t="s">
        <v>137</v>
      </c>
      <c r="D8" s="14">
        <v>3</v>
      </c>
      <c r="E8" s="15" t="s">
        <v>31</v>
      </c>
      <c r="F8" s="14" t="s">
        <v>34</v>
      </c>
      <c r="G8" s="32">
        <v>16</v>
      </c>
      <c r="H8" s="32">
        <f>PRODUCT(G8,5)</f>
        <v>80</v>
      </c>
      <c r="I8" s="32">
        <v>32</v>
      </c>
      <c r="J8" s="32">
        <f>PRODUCT(I8,2)</f>
        <v>64</v>
      </c>
      <c r="K8" s="30">
        <v>7.22</v>
      </c>
      <c r="L8" s="28">
        <f>125-PRODUCT(K8,5)</f>
        <v>88.9</v>
      </c>
      <c r="M8" s="30">
        <v>1.74</v>
      </c>
      <c r="N8" s="30">
        <f>PRODUCT(M8,45)</f>
        <v>78.3</v>
      </c>
      <c r="O8" s="43">
        <f>SUM(H8,J8,L8,N8)</f>
        <v>311.2</v>
      </c>
    </row>
    <row r="9" spans="1:15" ht="15">
      <c r="A9" s="27" t="s">
        <v>198</v>
      </c>
      <c r="B9" s="13" t="s">
        <v>144</v>
      </c>
      <c r="C9" s="13" t="s">
        <v>145</v>
      </c>
      <c r="D9" s="14">
        <v>3</v>
      </c>
      <c r="E9" s="15" t="s">
        <v>37</v>
      </c>
      <c r="F9" s="14" t="s">
        <v>34</v>
      </c>
      <c r="G9" s="32">
        <v>12</v>
      </c>
      <c r="H9" s="32">
        <f>PRODUCT(G9,5)</f>
        <v>60</v>
      </c>
      <c r="I9" s="32">
        <v>28</v>
      </c>
      <c r="J9" s="32">
        <f>PRODUCT(I9,2)</f>
        <v>56</v>
      </c>
      <c r="K9" s="30">
        <v>4.66</v>
      </c>
      <c r="L9" s="28">
        <f>125-PRODUCT(K9,5)</f>
        <v>101.7</v>
      </c>
      <c r="M9" s="30">
        <v>1.81</v>
      </c>
      <c r="N9" s="30">
        <f>PRODUCT(M9,45)</f>
        <v>81.45</v>
      </c>
      <c r="O9" s="43">
        <f>SUM(H9,J9,L9,N9)</f>
        <v>299.15</v>
      </c>
    </row>
    <row r="10" spans="1:15" ht="15">
      <c r="A10" s="27" t="s">
        <v>199</v>
      </c>
      <c r="B10" s="13" t="s">
        <v>112</v>
      </c>
      <c r="C10" s="13" t="s">
        <v>113</v>
      </c>
      <c r="D10" s="14">
        <v>3</v>
      </c>
      <c r="E10" s="15" t="s">
        <v>18</v>
      </c>
      <c r="F10" s="14" t="s">
        <v>34</v>
      </c>
      <c r="G10" s="32">
        <v>9</v>
      </c>
      <c r="H10" s="32">
        <f>PRODUCT(G10,5)</f>
        <v>45</v>
      </c>
      <c r="I10" s="32">
        <v>35</v>
      </c>
      <c r="J10" s="32">
        <f>PRODUCT(I10,2)</f>
        <v>70</v>
      </c>
      <c r="K10" s="30">
        <v>5.16</v>
      </c>
      <c r="L10" s="28">
        <f>125-PRODUCT(K10,5)</f>
        <v>99.2</v>
      </c>
      <c r="M10" s="30">
        <v>1.77</v>
      </c>
      <c r="N10" s="30">
        <f>PRODUCT(M10,45)</f>
        <v>79.65</v>
      </c>
      <c r="O10" s="43">
        <f>SUM(H10,J10,L10,N10)</f>
        <v>293.85</v>
      </c>
    </row>
    <row r="11" spans="1:15" ht="15">
      <c r="A11" s="27" t="s">
        <v>200</v>
      </c>
      <c r="B11" s="42" t="s">
        <v>104</v>
      </c>
      <c r="C11" s="42" t="s">
        <v>193</v>
      </c>
      <c r="D11" s="14">
        <v>3</v>
      </c>
      <c r="E11" s="15" t="s">
        <v>17</v>
      </c>
      <c r="F11" s="14" t="s">
        <v>34</v>
      </c>
      <c r="G11" s="32">
        <v>17</v>
      </c>
      <c r="H11" s="32">
        <f>PRODUCT(G11,5)</f>
        <v>85</v>
      </c>
      <c r="I11" s="32">
        <v>28</v>
      </c>
      <c r="J11" s="32">
        <f>PRODUCT(I11,2)</f>
        <v>56</v>
      </c>
      <c r="K11" s="30">
        <v>7.59</v>
      </c>
      <c r="L11" s="28">
        <f>125-PRODUCT(K11,5)</f>
        <v>87.05</v>
      </c>
      <c r="M11" s="30">
        <v>1.46</v>
      </c>
      <c r="N11" s="30">
        <f>PRODUCT(M11,45)</f>
        <v>65.7</v>
      </c>
      <c r="O11" s="43">
        <f>SUM(H11,J11,L11,N11)</f>
        <v>293.75</v>
      </c>
    </row>
    <row r="12" spans="1:15" ht="15">
      <c r="A12" s="27" t="s">
        <v>201</v>
      </c>
      <c r="B12" s="13" t="s">
        <v>154</v>
      </c>
      <c r="C12" s="13" t="s">
        <v>155</v>
      </c>
      <c r="D12" s="14">
        <v>3</v>
      </c>
      <c r="E12" s="15" t="s">
        <v>156</v>
      </c>
      <c r="F12" s="14" t="s">
        <v>34</v>
      </c>
      <c r="G12" s="32">
        <v>10</v>
      </c>
      <c r="H12" s="32">
        <f>PRODUCT(G12,5)</f>
        <v>50</v>
      </c>
      <c r="I12" s="32">
        <v>28</v>
      </c>
      <c r="J12" s="32">
        <f>PRODUCT(I12,2)</f>
        <v>56</v>
      </c>
      <c r="K12" s="30">
        <v>7</v>
      </c>
      <c r="L12" s="28">
        <f>125-PRODUCT(K12,5)</f>
        <v>90</v>
      </c>
      <c r="M12" s="30">
        <v>1.86</v>
      </c>
      <c r="N12" s="30">
        <f>PRODUCT(M12,45)</f>
        <v>83.7</v>
      </c>
      <c r="O12" s="43">
        <f>SUM(H12,J12,L12,N12)</f>
        <v>279.7</v>
      </c>
    </row>
    <row r="13" spans="1:15" ht="15">
      <c r="A13" s="27" t="s">
        <v>202</v>
      </c>
      <c r="B13" s="13" t="s">
        <v>213</v>
      </c>
      <c r="C13" s="13" t="s">
        <v>214</v>
      </c>
      <c r="D13" s="14">
        <v>3</v>
      </c>
      <c r="E13" s="15" t="s">
        <v>21</v>
      </c>
      <c r="F13" s="14" t="s">
        <v>34</v>
      </c>
      <c r="G13" s="32">
        <v>10</v>
      </c>
      <c r="H13" s="32">
        <f>PRODUCT(G13,5)</f>
        <v>50</v>
      </c>
      <c r="I13" s="32">
        <v>24</v>
      </c>
      <c r="J13" s="32">
        <f>PRODUCT(I13,2)</f>
        <v>48</v>
      </c>
      <c r="K13" s="30">
        <v>4.18</v>
      </c>
      <c r="L13" s="28">
        <f>125-PRODUCT(K13,5)</f>
        <v>104.1</v>
      </c>
      <c r="M13" s="30">
        <v>1.71</v>
      </c>
      <c r="N13" s="30">
        <f>PRODUCT(M13,45)</f>
        <v>76.95</v>
      </c>
      <c r="O13" s="43">
        <f>SUM(H13,J13,L13,N13)</f>
        <v>279.05</v>
      </c>
    </row>
    <row r="14" spans="1:15" ht="15">
      <c r="A14" s="27" t="s">
        <v>203</v>
      </c>
      <c r="B14" s="13" t="s">
        <v>190</v>
      </c>
      <c r="C14" s="13" t="s">
        <v>191</v>
      </c>
      <c r="D14" s="14">
        <v>3</v>
      </c>
      <c r="E14" s="15" t="s">
        <v>14</v>
      </c>
      <c r="F14" s="14" t="s">
        <v>34</v>
      </c>
      <c r="G14" s="32">
        <v>11</v>
      </c>
      <c r="H14" s="32">
        <f>PRODUCT(G14,5)</f>
        <v>55</v>
      </c>
      <c r="I14" s="32">
        <v>28</v>
      </c>
      <c r="J14" s="32">
        <f>PRODUCT(I14,2)</f>
        <v>56</v>
      </c>
      <c r="K14" s="30">
        <v>6.53</v>
      </c>
      <c r="L14" s="28">
        <f>125-PRODUCT(K14,5)</f>
        <v>92.35</v>
      </c>
      <c r="M14" s="30">
        <v>1.6</v>
      </c>
      <c r="N14" s="30">
        <f>PRODUCT(M14,45)</f>
        <v>72</v>
      </c>
      <c r="O14" s="43">
        <f>SUM(H14,J14,L14,N14)</f>
        <v>275.35</v>
      </c>
    </row>
    <row r="15" spans="1:15" ht="15">
      <c r="A15" s="27" t="s">
        <v>204</v>
      </c>
      <c r="B15" s="13" t="s">
        <v>157</v>
      </c>
      <c r="C15" s="13" t="s">
        <v>158</v>
      </c>
      <c r="D15" s="14">
        <v>3</v>
      </c>
      <c r="E15" s="15" t="s">
        <v>159</v>
      </c>
      <c r="F15" s="14" t="s">
        <v>34</v>
      </c>
      <c r="G15" s="32">
        <v>10</v>
      </c>
      <c r="H15" s="32">
        <f>PRODUCT(G15,5)</f>
        <v>50</v>
      </c>
      <c r="I15" s="32">
        <v>27</v>
      </c>
      <c r="J15" s="32">
        <f>PRODUCT(I15,2)</f>
        <v>54</v>
      </c>
      <c r="K15" s="30">
        <v>5.85</v>
      </c>
      <c r="L15" s="28">
        <f>125-PRODUCT(K15,5)</f>
        <v>95.75</v>
      </c>
      <c r="M15" s="30">
        <v>1.66</v>
      </c>
      <c r="N15" s="30">
        <f>PRODUCT(M15,45)</f>
        <v>74.7</v>
      </c>
      <c r="O15" s="43">
        <f>SUM(H15,J15,L15,N15)</f>
        <v>274.45</v>
      </c>
    </row>
    <row r="16" spans="1:15" ht="15">
      <c r="A16" s="27" t="s">
        <v>205</v>
      </c>
      <c r="B16" s="13" t="s">
        <v>150</v>
      </c>
      <c r="C16" s="13" t="s">
        <v>151</v>
      </c>
      <c r="D16" s="14">
        <v>3</v>
      </c>
      <c r="E16" s="15" t="s">
        <v>85</v>
      </c>
      <c r="F16" s="14" t="s">
        <v>34</v>
      </c>
      <c r="G16" s="32">
        <v>10</v>
      </c>
      <c r="H16" s="32">
        <f>PRODUCT(G16,5)</f>
        <v>50</v>
      </c>
      <c r="I16" s="32">
        <v>25</v>
      </c>
      <c r="J16" s="32">
        <f>PRODUCT(I16,2)</f>
        <v>50</v>
      </c>
      <c r="K16" s="30">
        <v>6.32</v>
      </c>
      <c r="L16" s="28">
        <f>125-PRODUCT(K16,5)</f>
        <v>93.4</v>
      </c>
      <c r="M16" s="30">
        <v>1.58</v>
      </c>
      <c r="N16" s="30">
        <f>PRODUCT(M16,45)</f>
        <v>71.10000000000001</v>
      </c>
      <c r="O16" s="43">
        <f>SUM(H16,J16,L16,N16)</f>
        <v>264.5</v>
      </c>
    </row>
    <row r="17" spans="1:15" ht="15">
      <c r="A17" s="27" t="s">
        <v>206</v>
      </c>
      <c r="B17" s="13" t="s">
        <v>180</v>
      </c>
      <c r="C17" s="13" t="s">
        <v>181</v>
      </c>
      <c r="D17" s="14">
        <v>3</v>
      </c>
      <c r="E17" s="15" t="s">
        <v>54</v>
      </c>
      <c r="F17" s="14" t="s">
        <v>34</v>
      </c>
      <c r="G17" s="32">
        <v>6</v>
      </c>
      <c r="H17" s="32">
        <f>PRODUCT(G17,5)</f>
        <v>30</v>
      </c>
      <c r="I17" s="32">
        <v>27</v>
      </c>
      <c r="J17" s="32">
        <f>PRODUCT(I17,2)</f>
        <v>54</v>
      </c>
      <c r="K17" s="30">
        <v>6.72</v>
      </c>
      <c r="L17" s="28">
        <f>125-PRODUCT(K17,5)</f>
        <v>91.4</v>
      </c>
      <c r="M17" s="30">
        <v>1.65</v>
      </c>
      <c r="N17" s="30">
        <f>PRODUCT(M17,45)</f>
        <v>74.25</v>
      </c>
      <c r="O17" s="43">
        <f>SUM(H17,J17,L17,N17)</f>
        <v>249.65</v>
      </c>
    </row>
    <row r="18" spans="1:15" ht="15">
      <c r="A18" s="27" t="s">
        <v>207</v>
      </c>
      <c r="B18" s="13" t="s">
        <v>148</v>
      </c>
      <c r="C18" s="13" t="s">
        <v>164</v>
      </c>
      <c r="D18" s="14">
        <v>3</v>
      </c>
      <c r="E18" s="15" t="s">
        <v>16</v>
      </c>
      <c r="F18" s="14" t="s">
        <v>34</v>
      </c>
      <c r="G18" s="32">
        <v>7</v>
      </c>
      <c r="H18" s="32">
        <f>PRODUCT(G18,5)</f>
        <v>35</v>
      </c>
      <c r="I18" s="32">
        <v>21</v>
      </c>
      <c r="J18" s="32">
        <f>PRODUCT(I18,2)</f>
        <v>42</v>
      </c>
      <c r="K18" s="30">
        <v>6.87</v>
      </c>
      <c r="L18" s="28">
        <f>125-PRODUCT(K18,5)</f>
        <v>90.65</v>
      </c>
      <c r="M18" s="30">
        <v>1.69</v>
      </c>
      <c r="N18" s="30">
        <f>PRODUCT(M18,45)</f>
        <v>76.05</v>
      </c>
      <c r="O18" s="43">
        <f>SUM(H18,J18,L18,N18)</f>
        <v>243.7</v>
      </c>
    </row>
    <row r="19" spans="1:15" ht="15">
      <c r="A19" s="27" t="s">
        <v>208</v>
      </c>
      <c r="B19" s="13" t="s">
        <v>170</v>
      </c>
      <c r="C19" s="13" t="s">
        <v>169</v>
      </c>
      <c r="D19" s="14">
        <v>3</v>
      </c>
      <c r="E19" s="15" t="s">
        <v>97</v>
      </c>
      <c r="F19" s="14" t="s">
        <v>34</v>
      </c>
      <c r="G19" s="32">
        <v>6</v>
      </c>
      <c r="H19" s="32">
        <f>PRODUCT(G19,5)</f>
        <v>30</v>
      </c>
      <c r="I19" s="32">
        <v>23</v>
      </c>
      <c r="J19" s="32">
        <f>PRODUCT(I19,2)</f>
        <v>46</v>
      </c>
      <c r="K19" s="30">
        <v>5.47</v>
      </c>
      <c r="L19" s="28">
        <f>125-PRODUCT(K19,5)</f>
        <v>97.65</v>
      </c>
      <c r="M19" s="30">
        <v>1.5</v>
      </c>
      <c r="N19" s="30">
        <f>PRODUCT(M19,45)</f>
        <v>67.5</v>
      </c>
      <c r="O19" s="43">
        <f>SUM(H19,J19,L19,N19)</f>
        <v>241.15</v>
      </c>
    </row>
    <row r="20" spans="1:15" ht="15">
      <c r="A20" s="27" t="s">
        <v>209</v>
      </c>
      <c r="B20" s="13" t="s">
        <v>129</v>
      </c>
      <c r="C20" s="13" t="s">
        <v>130</v>
      </c>
      <c r="D20" s="14">
        <v>3</v>
      </c>
      <c r="E20" s="15" t="s">
        <v>20</v>
      </c>
      <c r="F20" s="14" t="s">
        <v>34</v>
      </c>
      <c r="G20" s="32">
        <v>5</v>
      </c>
      <c r="H20" s="32">
        <f>PRODUCT(G20,5)</f>
        <v>25</v>
      </c>
      <c r="I20" s="32">
        <v>19</v>
      </c>
      <c r="J20" s="32">
        <f>PRODUCT(I20,2)</f>
        <v>38</v>
      </c>
      <c r="K20" s="30">
        <v>8.66</v>
      </c>
      <c r="L20" s="28">
        <f>125-PRODUCT(K20,5)</f>
        <v>81.7</v>
      </c>
      <c r="M20" s="30">
        <v>1.57</v>
      </c>
      <c r="N20" s="30">
        <f>PRODUCT(M20,45)</f>
        <v>70.65</v>
      </c>
      <c r="O20" s="43">
        <f>SUM(H20,J20,L20,N20)</f>
        <v>215.35</v>
      </c>
    </row>
    <row r="21" spans="1:15" ht="15">
      <c r="A21" s="27" t="s">
        <v>210</v>
      </c>
      <c r="B21" s="13" t="s">
        <v>147</v>
      </c>
      <c r="C21" s="13" t="s">
        <v>100</v>
      </c>
      <c r="D21" s="14">
        <v>3</v>
      </c>
      <c r="E21" s="15" t="s">
        <v>27</v>
      </c>
      <c r="F21" s="14" t="s">
        <v>34</v>
      </c>
      <c r="G21" s="32">
        <v>4</v>
      </c>
      <c r="H21" s="32">
        <f>PRODUCT(G21,5)</f>
        <v>20</v>
      </c>
      <c r="I21" s="32">
        <v>24</v>
      </c>
      <c r="J21" s="32">
        <f>PRODUCT(I21,2)</f>
        <v>48</v>
      </c>
      <c r="K21" s="30">
        <v>8.87</v>
      </c>
      <c r="L21" s="28">
        <f>125-PRODUCT(K21,5)</f>
        <v>80.65</v>
      </c>
      <c r="M21" s="30">
        <v>1.35</v>
      </c>
      <c r="N21" s="30">
        <f>PRODUCT(M21,45)</f>
        <v>60.75000000000001</v>
      </c>
      <c r="O21" s="43">
        <f>SUM(H21,J21,L21,N21)</f>
        <v>209.4</v>
      </c>
    </row>
    <row r="23" spans="1:15" ht="15">
      <c r="A23" s="11" t="s">
        <v>6</v>
      </c>
      <c r="B23" s="5" t="s">
        <v>0</v>
      </c>
      <c r="C23" s="5" t="s">
        <v>1</v>
      </c>
      <c r="D23" s="5" t="s">
        <v>9</v>
      </c>
      <c r="E23" s="5" t="s">
        <v>10</v>
      </c>
      <c r="F23" s="5" t="s">
        <v>96</v>
      </c>
      <c r="G23" s="31" t="s">
        <v>7</v>
      </c>
      <c r="H23" s="31" t="s">
        <v>8</v>
      </c>
      <c r="I23" s="31" t="s">
        <v>7</v>
      </c>
      <c r="J23" s="31" t="s">
        <v>8</v>
      </c>
      <c r="K23" s="31" t="s">
        <v>7</v>
      </c>
      <c r="L23" s="31" t="s">
        <v>8</v>
      </c>
      <c r="M23" s="31" t="s">
        <v>7</v>
      </c>
      <c r="N23" s="31" t="s">
        <v>8</v>
      </c>
      <c r="O23" s="35" t="s">
        <v>5</v>
      </c>
    </row>
    <row r="24" spans="1:15" ht="15">
      <c r="A24" s="27" t="s">
        <v>195</v>
      </c>
      <c r="B24" s="13" t="s">
        <v>152</v>
      </c>
      <c r="C24" s="13" t="s">
        <v>101</v>
      </c>
      <c r="D24" s="14">
        <v>4</v>
      </c>
      <c r="E24" s="15" t="s">
        <v>85</v>
      </c>
      <c r="F24" s="14" t="s">
        <v>34</v>
      </c>
      <c r="G24" s="32">
        <v>16</v>
      </c>
      <c r="H24" s="32">
        <f>PRODUCT(G24,5)</f>
        <v>80</v>
      </c>
      <c r="I24" s="32">
        <v>34</v>
      </c>
      <c r="J24" s="32">
        <f>PRODUCT(I24,2)</f>
        <v>68</v>
      </c>
      <c r="K24" s="30">
        <v>5.55</v>
      </c>
      <c r="L24" s="28">
        <f>125-PRODUCT(K24,5)</f>
        <v>97.25</v>
      </c>
      <c r="M24" s="30">
        <v>1.85</v>
      </c>
      <c r="N24" s="30">
        <f>PRODUCT(M24,45)</f>
        <v>83.25</v>
      </c>
      <c r="O24" s="43">
        <f>SUM(H24,J24,L24,N24)</f>
        <v>328.5</v>
      </c>
    </row>
    <row r="25" spans="1:15" ht="15">
      <c r="A25" s="27" t="s">
        <v>196</v>
      </c>
      <c r="B25" s="13" t="s">
        <v>116</v>
      </c>
      <c r="C25" s="13" t="s">
        <v>117</v>
      </c>
      <c r="D25" s="14">
        <v>4</v>
      </c>
      <c r="E25" s="15" t="s">
        <v>37</v>
      </c>
      <c r="F25" s="14" t="s">
        <v>34</v>
      </c>
      <c r="G25" s="32">
        <v>22</v>
      </c>
      <c r="H25" s="32">
        <f>PRODUCT(G25,5)</f>
        <v>110</v>
      </c>
      <c r="I25" s="32">
        <v>29</v>
      </c>
      <c r="J25" s="32">
        <f>PRODUCT(I25,2)</f>
        <v>58</v>
      </c>
      <c r="K25" s="30">
        <v>10.06</v>
      </c>
      <c r="L25" s="28">
        <f>125-PRODUCT(K25,5)</f>
        <v>74.69999999999999</v>
      </c>
      <c r="M25" s="30">
        <v>1.71</v>
      </c>
      <c r="N25" s="30">
        <f>PRODUCT(M25,45)</f>
        <v>76.95</v>
      </c>
      <c r="O25" s="43">
        <f>SUM(H25,J25,L25,N25)</f>
        <v>319.65</v>
      </c>
    </row>
    <row r="26" spans="1:15" ht="15">
      <c r="A26" s="27" t="s">
        <v>197</v>
      </c>
      <c r="B26" s="13" t="s">
        <v>47</v>
      </c>
      <c r="C26" s="13" t="s">
        <v>114</v>
      </c>
      <c r="D26" s="14">
        <v>4</v>
      </c>
      <c r="E26" s="15" t="s">
        <v>11</v>
      </c>
      <c r="F26" s="14" t="s">
        <v>34</v>
      </c>
      <c r="G26" s="32">
        <v>10</v>
      </c>
      <c r="H26" s="32">
        <f>PRODUCT(G26,5)</f>
        <v>50</v>
      </c>
      <c r="I26" s="32">
        <v>25</v>
      </c>
      <c r="J26" s="32">
        <f>PRODUCT(I26,2)</f>
        <v>50</v>
      </c>
      <c r="K26" s="30">
        <v>5.44</v>
      </c>
      <c r="L26" s="28">
        <f>125-PRODUCT(K26,5)</f>
        <v>97.8</v>
      </c>
      <c r="M26" s="30">
        <v>1.8</v>
      </c>
      <c r="N26" s="30">
        <f>PRODUCT(M26,45)</f>
        <v>81</v>
      </c>
      <c r="O26" s="43">
        <f>SUM(H26,J26,L26,N26)</f>
        <v>278.8</v>
      </c>
    </row>
    <row r="27" spans="1:15" ht="15">
      <c r="A27" s="27" t="s">
        <v>198</v>
      </c>
      <c r="B27" s="13" t="s">
        <v>118</v>
      </c>
      <c r="C27" s="13" t="s">
        <v>119</v>
      </c>
      <c r="D27" s="14">
        <v>4</v>
      </c>
      <c r="E27" s="15" t="s">
        <v>17</v>
      </c>
      <c r="F27" s="14" t="s">
        <v>34</v>
      </c>
      <c r="G27" s="32">
        <v>10</v>
      </c>
      <c r="H27" s="32">
        <f>PRODUCT(G27,5)</f>
        <v>50</v>
      </c>
      <c r="I27" s="32">
        <v>26</v>
      </c>
      <c r="J27" s="32">
        <f>PRODUCT(I27,2)</f>
        <v>52</v>
      </c>
      <c r="K27" s="30">
        <v>6.13</v>
      </c>
      <c r="L27" s="28">
        <f>125-PRODUCT(K27,5)</f>
        <v>94.35</v>
      </c>
      <c r="M27" s="30">
        <v>1.75</v>
      </c>
      <c r="N27" s="30">
        <f>PRODUCT(M27,45)</f>
        <v>78.75</v>
      </c>
      <c r="O27" s="43">
        <f>SUM(H27,J27,L27,N27)</f>
        <v>275.1</v>
      </c>
    </row>
    <row r="28" spans="1:15" ht="15">
      <c r="A28" s="27" t="s">
        <v>199</v>
      </c>
      <c r="B28" s="13" t="s">
        <v>216</v>
      </c>
      <c r="C28" s="13" t="s">
        <v>186</v>
      </c>
      <c r="D28" s="14">
        <v>4</v>
      </c>
      <c r="E28" s="15" t="s">
        <v>21</v>
      </c>
      <c r="F28" s="14" t="s">
        <v>34</v>
      </c>
      <c r="G28" s="32">
        <v>7</v>
      </c>
      <c r="H28" s="32">
        <f>PRODUCT(G28,5)</f>
        <v>35</v>
      </c>
      <c r="I28" s="32">
        <v>21</v>
      </c>
      <c r="J28" s="32">
        <f>PRODUCT(I28,2)</f>
        <v>42</v>
      </c>
      <c r="K28" s="30">
        <v>6.06</v>
      </c>
      <c r="L28" s="28">
        <f>125-PRODUCT(K28,5)</f>
        <v>94.7</v>
      </c>
      <c r="M28" s="30">
        <v>1.95</v>
      </c>
      <c r="N28" s="30">
        <f>PRODUCT(M28,45)</f>
        <v>87.75</v>
      </c>
      <c r="O28" s="43">
        <f>SUM(H28,J28,L28,N28)</f>
        <v>259.45</v>
      </c>
    </row>
    <row r="29" spans="1:15" ht="15">
      <c r="A29" s="27" t="s">
        <v>200</v>
      </c>
      <c r="B29" s="13" t="s">
        <v>102</v>
      </c>
      <c r="C29" s="13" t="s">
        <v>103</v>
      </c>
      <c r="D29" s="14">
        <v>4</v>
      </c>
      <c r="E29" s="15" t="s">
        <v>13</v>
      </c>
      <c r="F29" s="14" t="s">
        <v>34</v>
      </c>
      <c r="G29" s="32">
        <v>8</v>
      </c>
      <c r="H29" s="32">
        <f>PRODUCT(G29,5)</f>
        <v>40</v>
      </c>
      <c r="I29" s="32">
        <v>23</v>
      </c>
      <c r="J29" s="32">
        <f>PRODUCT(I29,2)</f>
        <v>46</v>
      </c>
      <c r="K29" s="30">
        <v>6.06</v>
      </c>
      <c r="L29" s="28">
        <f>125-PRODUCT(K29,5)</f>
        <v>94.7</v>
      </c>
      <c r="M29" s="30">
        <v>1.74</v>
      </c>
      <c r="N29" s="30">
        <f>PRODUCT(M29,45)</f>
        <v>78.3</v>
      </c>
      <c r="O29" s="43">
        <f>SUM(H29,J29,L29,N29)</f>
        <v>259</v>
      </c>
    </row>
    <row r="30" spans="1:15" ht="15">
      <c r="A30" s="27" t="s">
        <v>201</v>
      </c>
      <c r="B30" s="13" t="s">
        <v>165</v>
      </c>
      <c r="C30" s="13" t="s">
        <v>166</v>
      </c>
      <c r="D30" s="14">
        <v>4</v>
      </c>
      <c r="E30" s="15" t="s">
        <v>16</v>
      </c>
      <c r="F30" s="14" t="s">
        <v>34</v>
      </c>
      <c r="G30" s="32">
        <v>8</v>
      </c>
      <c r="H30" s="32">
        <f>PRODUCT(G30,5)</f>
        <v>40</v>
      </c>
      <c r="I30" s="32">
        <v>31</v>
      </c>
      <c r="J30" s="32">
        <f>PRODUCT(I30,2)</f>
        <v>62</v>
      </c>
      <c r="K30" s="30">
        <v>9.25</v>
      </c>
      <c r="L30" s="28">
        <f>125-PRODUCT(K30,5)</f>
        <v>78.75</v>
      </c>
      <c r="M30" s="30">
        <v>1.69</v>
      </c>
      <c r="N30" s="30">
        <f>PRODUCT(M30,45)</f>
        <v>76.05</v>
      </c>
      <c r="O30" s="43">
        <f>SUM(H30,J30,L30,N30)</f>
        <v>256.8</v>
      </c>
    </row>
    <row r="31" spans="1:15" ht="15">
      <c r="A31" s="27" t="s">
        <v>202</v>
      </c>
      <c r="B31" s="13" t="s">
        <v>138</v>
      </c>
      <c r="C31" s="13" t="s">
        <v>139</v>
      </c>
      <c r="D31" s="14">
        <v>4</v>
      </c>
      <c r="E31" s="15" t="s">
        <v>31</v>
      </c>
      <c r="F31" s="14" t="s">
        <v>34</v>
      </c>
      <c r="G31" s="32">
        <v>10</v>
      </c>
      <c r="H31" s="32">
        <f>PRODUCT(G31,5)</f>
        <v>50</v>
      </c>
      <c r="I31" s="32">
        <v>25</v>
      </c>
      <c r="J31" s="32">
        <f>PRODUCT(I31,2)</f>
        <v>50</v>
      </c>
      <c r="K31" s="30">
        <v>8.18</v>
      </c>
      <c r="L31" s="28">
        <f>125-PRODUCT(K31,5)</f>
        <v>84.1</v>
      </c>
      <c r="M31" s="30">
        <v>1.6</v>
      </c>
      <c r="N31" s="30">
        <f>PRODUCT(M31,45)</f>
        <v>72</v>
      </c>
      <c r="O31" s="43">
        <f>SUM(H31,J31,L31,N31)</f>
        <v>256.1</v>
      </c>
    </row>
    <row r="32" spans="1:15" ht="15">
      <c r="A32" s="27" t="s">
        <v>203</v>
      </c>
      <c r="B32" s="13" t="s">
        <v>185</v>
      </c>
      <c r="C32" s="13" t="s">
        <v>186</v>
      </c>
      <c r="D32" s="14">
        <v>4</v>
      </c>
      <c r="E32" s="15" t="s">
        <v>184</v>
      </c>
      <c r="F32" s="14" t="s">
        <v>34</v>
      </c>
      <c r="G32" s="32">
        <v>9</v>
      </c>
      <c r="H32" s="32">
        <f>PRODUCT(G32,5)</f>
        <v>45</v>
      </c>
      <c r="I32" s="32">
        <v>20</v>
      </c>
      <c r="J32" s="32">
        <f>PRODUCT(I32,2)</f>
        <v>40</v>
      </c>
      <c r="K32" s="30">
        <v>6.87</v>
      </c>
      <c r="L32" s="28">
        <f>125-PRODUCT(K32,5)</f>
        <v>90.65</v>
      </c>
      <c r="M32" s="30">
        <v>1.58</v>
      </c>
      <c r="N32" s="30">
        <f>PRODUCT(M32,45)</f>
        <v>71.10000000000001</v>
      </c>
      <c r="O32" s="43">
        <f>SUM(H32,J32,L32,N32)</f>
        <v>246.75</v>
      </c>
    </row>
    <row r="33" spans="1:15" ht="15">
      <c r="A33" s="27" t="s">
        <v>204</v>
      </c>
      <c r="B33" s="13" t="s">
        <v>105</v>
      </c>
      <c r="C33" s="13" t="s">
        <v>106</v>
      </c>
      <c r="D33" s="14">
        <v>4</v>
      </c>
      <c r="E33" s="15" t="s">
        <v>27</v>
      </c>
      <c r="F33" s="14" t="s">
        <v>34</v>
      </c>
      <c r="G33" s="32">
        <v>11</v>
      </c>
      <c r="H33" s="32">
        <f>PRODUCT(G33,5)</f>
        <v>55</v>
      </c>
      <c r="I33" s="32">
        <v>24</v>
      </c>
      <c r="J33" s="32">
        <f>PRODUCT(I33,2)</f>
        <v>48</v>
      </c>
      <c r="K33" s="30">
        <v>10.9</v>
      </c>
      <c r="L33" s="28">
        <f>125-PRODUCT(K33,5)</f>
        <v>70.5</v>
      </c>
      <c r="M33" s="30">
        <v>1.62</v>
      </c>
      <c r="N33" s="30">
        <f>PRODUCT(M33,45)</f>
        <v>72.9</v>
      </c>
      <c r="O33" s="43">
        <f>SUM(H33,J33,L33,N33)</f>
        <v>246.4</v>
      </c>
    </row>
    <row r="34" spans="1:15" ht="15">
      <c r="A34" s="27" t="s">
        <v>205</v>
      </c>
      <c r="B34" s="13" t="s">
        <v>131</v>
      </c>
      <c r="C34" s="13" t="s">
        <v>132</v>
      </c>
      <c r="D34" s="20">
        <v>4</v>
      </c>
      <c r="E34" s="15" t="s">
        <v>20</v>
      </c>
      <c r="F34" s="14" t="s">
        <v>34</v>
      </c>
      <c r="G34" s="32">
        <v>7</v>
      </c>
      <c r="H34" s="32">
        <f>PRODUCT(G34,5)</f>
        <v>35</v>
      </c>
      <c r="I34" s="32">
        <v>26</v>
      </c>
      <c r="J34" s="32">
        <f>PRODUCT(I34,2)</f>
        <v>52</v>
      </c>
      <c r="K34" s="30">
        <v>12.6</v>
      </c>
      <c r="L34" s="28">
        <f>125-PRODUCT(K34,5)</f>
        <v>62</v>
      </c>
      <c r="M34" s="30">
        <v>1.73</v>
      </c>
      <c r="N34" s="30">
        <f>PRODUCT(M34,45)</f>
        <v>77.85</v>
      </c>
      <c r="O34" s="43">
        <f>SUM(H34,J34,L34,N34)</f>
        <v>226.85</v>
      </c>
    </row>
    <row r="35" spans="1:15" ht="15">
      <c r="A35" s="27" t="s">
        <v>206</v>
      </c>
      <c r="B35" s="13" t="s">
        <v>111</v>
      </c>
      <c r="C35" s="13" t="s">
        <v>103</v>
      </c>
      <c r="D35" s="14">
        <v>4</v>
      </c>
      <c r="E35" s="15" t="s">
        <v>97</v>
      </c>
      <c r="F35" s="14" t="s">
        <v>34</v>
      </c>
      <c r="G35" s="32">
        <v>6</v>
      </c>
      <c r="H35" s="32">
        <f>PRODUCT(G35,5)</f>
        <v>30</v>
      </c>
      <c r="I35" s="32">
        <v>24</v>
      </c>
      <c r="J35" s="32">
        <f>PRODUCT(I35,2)</f>
        <v>48</v>
      </c>
      <c r="K35" s="30">
        <v>8.8</v>
      </c>
      <c r="L35" s="28">
        <f>125-PRODUCT(K35,5)</f>
        <v>81</v>
      </c>
      <c r="M35" s="30">
        <v>1.5</v>
      </c>
      <c r="N35" s="30">
        <f>PRODUCT(M35,45)</f>
        <v>67.5</v>
      </c>
      <c r="O35" s="43">
        <f>SUM(H35,J35,L35,N35)</f>
        <v>226.5</v>
      </c>
    </row>
    <row r="36" spans="1:15" ht="15">
      <c r="A36" s="27" t="s">
        <v>207</v>
      </c>
      <c r="B36" s="42" t="s">
        <v>109</v>
      </c>
      <c r="C36" s="42" t="s">
        <v>110</v>
      </c>
      <c r="D36" s="20">
        <v>4</v>
      </c>
      <c r="E36" s="15" t="s">
        <v>54</v>
      </c>
      <c r="F36" s="14" t="s">
        <v>34</v>
      </c>
      <c r="G36" s="32">
        <v>3</v>
      </c>
      <c r="H36" s="32">
        <f>PRODUCT(G36,5)</f>
        <v>15</v>
      </c>
      <c r="I36" s="32">
        <v>22</v>
      </c>
      <c r="J36" s="32">
        <f>PRODUCT(I36,2)</f>
        <v>44</v>
      </c>
      <c r="K36" s="30">
        <v>9.47</v>
      </c>
      <c r="L36" s="28">
        <f>125-PRODUCT(K36,5)</f>
        <v>77.65</v>
      </c>
      <c r="M36" s="30">
        <v>1.62</v>
      </c>
      <c r="N36" s="30">
        <f>PRODUCT(M36,45)</f>
        <v>72.9</v>
      </c>
      <c r="O36" s="43">
        <f>SUM(H36,J36,L36,N36)</f>
        <v>209.55</v>
      </c>
    </row>
    <row r="37" spans="1:15" ht="15">
      <c r="A37" s="27" t="s">
        <v>208</v>
      </c>
      <c r="B37" s="13" t="s">
        <v>74</v>
      </c>
      <c r="C37" s="13" t="s">
        <v>175</v>
      </c>
      <c r="D37" s="14">
        <v>4</v>
      </c>
      <c r="E37" s="15" t="s">
        <v>18</v>
      </c>
      <c r="F37" s="14" t="s">
        <v>34</v>
      </c>
      <c r="G37" s="32">
        <v>2</v>
      </c>
      <c r="H37" s="32">
        <f>PRODUCT(G37,5)</f>
        <v>10</v>
      </c>
      <c r="I37" s="32">
        <v>20</v>
      </c>
      <c r="J37" s="32">
        <f>PRODUCT(I37,2)</f>
        <v>40</v>
      </c>
      <c r="K37" s="30">
        <v>8.41</v>
      </c>
      <c r="L37" s="28">
        <f>125-PRODUCT(K37,5)</f>
        <v>82.95</v>
      </c>
      <c r="M37" s="30">
        <v>1.64</v>
      </c>
      <c r="N37" s="30">
        <f>PRODUCT(M37,45)</f>
        <v>73.8</v>
      </c>
      <c r="O37" s="43">
        <f>SUM(H37,J37,L37,N37)</f>
        <v>206.75</v>
      </c>
    </row>
    <row r="38" spans="1:15" ht="15">
      <c r="A38" s="27" t="s">
        <v>209</v>
      </c>
      <c r="B38" s="17" t="s">
        <v>149</v>
      </c>
      <c r="C38" s="17" t="s">
        <v>215</v>
      </c>
      <c r="D38" s="16">
        <v>4</v>
      </c>
      <c r="E38" s="19" t="s">
        <v>15</v>
      </c>
      <c r="F38" s="14" t="s">
        <v>34</v>
      </c>
      <c r="G38" s="32">
        <v>4</v>
      </c>
      <c r="H38" s="32">
        <f>PRODUCT(G38,5)</f>
        <v>20</v>
      </c>
      <c r="I38" s="32">
        <v>20</v>
      </c>
      <c r="J38" s="32">
        <f>PRODUCT(I38,2)</f>
        <v>40</v>
      </c>
      <c r="K38" s="30">
        <v>16</v>
      </c>
      <c r="L38" s="28">
        <f>125-PRODUCT(K38,5)</f>
        <v>45</v>
      </c>
      <c r="M38" s="30">
        <v>1.7</v>
      </c>
      <c r="N38" s="30">
        <f>PRODUCT(M38,45)</f>
        <v>76.5</v>
      </c>
      <c r="O38" s="43">
        <f>SUM(H38,J38,L38,N38)</f>
        <v>181.5</v>
      </c>
    </row>
    <row r="40" spans="2:15" ht="15.75">
      <c r="B40" s="1"/>
      <c r="C40" s="1"/>
      <c r="D40" s="1"/>
      <c r="E40" s="1"/>
      <c r="F40" s="1"/>
      <c r="G40" s="2" t="s">
        <v>19</v>
      </c>
      <c r="H40" s="3"/>
      <c r="I40" s="2" t="s">
        <v>3</v>
      </c>
      <c r="J40" s="3"/>
      <c r="K40" s="2" t="s">
        <v>4</v>
      </c>
      <c r="L40" s="3"/>
      <c r="M40" s="8" t="s">
        <v>22</v>
      </c>
      <c r="N40" s="4"/>
      <c r="O40" s="12"/>
    </row>
    <row r="42" spans="1:15" ht="15">
      <c r="A42" s="11" t="s">
        <v>6</v>
      </c>
      <c r="B42" s="5" t="s">
        <v>0</v>
      </c>
      <c r="C42" s="5" t="s">
        <v>1</v>
      </c>
      <c r="D42" s="5" t="s">
        <v>9</v>
      </c>
      <c r="E42" s="6" t="s">
        <v>10</v>
      </c>
      <c r="F42" s="5" t="s">
        <v>96</v>
      </c>
      <c r="G42" s="5" t="s">
        <v>7</v>
      </c>
      <c r="H42" s="5" t="s">
        <v>8</v>
      </c>
      <c r="I42" s="5" t="s">
        <v>7</v>
      </c>
      <c r="J42" s="5" t="s">
        <v>8</v>
      </c>
      <c r="K42" s="5" t="s">
        <v>7</v>
      </c>
      <c r="L42" s="5" t="s">
        <v>8</v>
      </c>
      <c r="M42" s="9" t="s">
        <v>7</v>
      </c>
      <c r="N42" s="5" t="s">
        <v>8</v>
      </c>
      <c r="O42" s="10" t="s">
        <v>5</v>
      </c>
    </row>
    <row r="43" spans="1:15" ht="15">
      <c r="A43" s="29" t="s">
        <v>195</v>
      </c>
      <c r="B43" s="13" t="s">
        <v>153</v>
      </c>
      <c r="C43" s="13" t="s">
        <v>146</v>
      </c>
      <c r="D43" s="14">
        <v>3</v>
      </c>
      <c r="E43" s="15" t="s">
        <v>85</v>
      </c>
      <c r="F43" s="22" t="s">
        <v>35</v>
      </c>
      <c r="G43" s="27">
        <v>68</v>
      </c>
      <c r="H43" s="27">
        <f>PRODUCT(G43,1)</f>
        <v>68</v>
      </c>
      <c r="I43" s="27">
        <v>26</v>
      </c>
      <c r="J43" s="27">
        <f>PRODUCT(I43,2)</f>
        <v>52</v>
      </c>
      <c r="K43" s="30">
        <v>6.59</v>
      </c>
      <c r="L43" s="28">
        <f>125-PRODUCT(K43,5)</f>
        <v>92.05</v>
      </c>
      <c r="M43" s="30">
        <v>1.6</v>
      </c>
      <c r="N43" s="30">
        <f>PRODUCT(M43,45)</f>
        <v>72</v>
      </c>
      <c r="O43" s="30">
        <f>SUM(H43,J43,L43,N43)</f>
        <v>284.05</v>
      </c>
    </row>
    <row r="44" spans="1:15" ht="15">
      <c r="A44" s="29" t="s">
        <v>196</v>
      </c>
      <c r="B44" s="21" t="s">
        <v>176</v>
      </c>
      <c r="C44" s="21" t="s">
        <v>177</v>
      </c>
      <c r="D44" s="14">
        <v>3</v>
      </c>
      <c r="E44" s="15" t="s">
        <v>18</v>
      </c>
      <c r="F44" s="22" t="s">
        <v>35</v>
      </c>
      <c r="G44" s="27">
        <v>65</v>
      </c>
      <c r="H44" s="27">
        <f>PRODUCT(G44,1)</f>
        <v>65</v>
      </c>
      <c r="I44" s="27">
        <v>25</v>
      </c>
      <c r="J44" s="27">
        <f>PRODUCT(I44,2)</f>
        <v>50</v>
      </c>
      <c r="K44" s="30">
        <v>7.41</v>
      </c>
      <c r="L44" s="28">
        <f>125-PRODUCT(K44,5)</f>
        <v>87.95</v>
      </c>
      <c r="M44" s="30">
        <v>1.71</v>
      </c>
      <c r="N44" s="30">
        <f>PRODUCT(M44,45)</f>
        <v>76.95</v>
      </c>
      <c r="O44" s="30">
        <f>SUM(H44,J44,L44,N44)</f>
        <v>279.9</v>
      </c>
    </row>
    <row r="45" spans="1:15" ht="15">
      <c r="A45" s="29" t="s">
        <v>197</v>
      </c>
      <c r="B45" s="21" t="s">
        <v>133</v>
      </c>
      <c r="C45" s="21" t="s">
        <v>134</v>
      </c>
      <c r="D45" s="14">
        <v>3</v>
      </c>
      <c r="E45" s="15" t="s">
        <v>20</v>
      </c>
      <c r="F45" s="22" t="s">
        <v>35</v>
      </c>
      <c r="G45" s="27">
        <v>75</v>
      </c>
      <c r="H45" s="27">
        <f>PRODUCT(G45,1)</f>
        <v>75</v>
      </c>
      <c r="I45" s="27">
        <v>22</v>
      </c>
      <c r="J45" s="27">
        <f>PRODUCT(I45,2)</f>
        <v>44</v>
      </c>
      <c r="K45" s="30">
        <v>11.37</v>
      </c>
      <c r="L45" s="28">
        <f>125-PRODUCT(K45,5)</f>
        <v>68.15</v>
      </c>
      <c r="M45" s="30">
        <v>1.58</v>
      </c>
      <c r="N45" s="30">
        <f>PRODUCT(M45,45)</f>
        <v>71.10000000000001</v>
      </c>
      <c r="O45" s="30">
        <f>SUM(H45,J45,L45,N45)</f>
        <v>258.25</v>
      </c>
    </row>
    <row r="46" spans="1:15" ht="15">
      <c r="A46" s="29" t="s">
        <v>198</v>
      </c>
      <c r="B46" s="21" t="s">
        <v>211</v>
      </c>
      <c r="C46" s="21" t="s">
        <v>212</v>
      </c>
      <c r="D46" s="14">
        <v>3</v>
      </c>
      <c r="E46" s="15" t="s">
        <v>37</v>
      </c>
      <c r="F46" s="22" t="s">
        <v>35</v>
      </c>
      <c r="G46" s="27">
        <v>50</v>
      </c>
      <c r="H46" s="27">
        <f>PRODUCT(G46,1)</f>
        <v>50</v>
      </c>
      <c r="I46" s="27">
        <v>18</v>
      </c>
      <c r="J46" s="27">
        <f>PRODUCT(I46,2)</f>
        <v>36</v>
      </c>
      <c r="K46" s="30">
        <v>7.37</v>
      </c>
      <c r="L46" s="28">
        <f>125-PRODUCT(K46,5)</f>
        <v>88.15</v>
      </c>
      <c r="M46" s="30">
        <v>1.58</v>
      </c>
      <c r="N46" s="30">
        <f>PRODUCT(M46,45)</f>
        <v>71.10000000000001</v>
      </c>
      <c r="O46" s="30">
        <f>SUM(H46,J46,L46,N46)</f>
        <v>245.25</v>
      </c>
    </row>
    <row r="47" spans="1:15" ht="15">
      <c r="A47" s="29" t="s">
        <v>199</v>
      </c>
      <c r="B47" s="21" t="s">
        <v>120</v>
      </c>
      <c r="C47" s="21" t="s">
        <v>182</v>
      </c>
      <c r="D47" s="14">
        <v>3</v>
      </c>
      <c r="E47" s="15" t="s">
        <v>17</v>
      </c>
      <c r="F47" s="22" t="s">
        <v>35</v>
      </c>
      <c r="G47" s="27">
        <v>57</v>
      </c>
      <c r="H47" s="27">
        <f>PRODUCT(G47,1)</f>
        <v>57</v>
      </c>
      <c r="I47" s="27">
        <v>18</v>
      </c>
      <c r="J47" s="27">
        <f>PRODUCT(I47,2)</f>
        <v>36</v>
      </c>
      <c r="K47" s="30">
        <v>8.77</v>
      </c>
      <c r="L47" s="28">
        <f>125-PRODUCT(K47,5)</f>
        <v>81.15</v>
      </c>
      <c r="M47" s="30">
        <v>1.55</v>
      </c>
      <c r="N47" s="30">
        <f>PRODUCT(M47,45)</f>
        <v>69.75</v>
      </c>
      <c r="O47" s="30">
        <f>SUM(H47,J47,L47,N47)</f>
        <v>243.9</v>
      </c>
    </row>
    <row r="48" spans="1:15" ht="15">
      <c r="A48" s="29" t="s">
        <v>200</v>
      </c>
      <c r="B48" s="21" t="s">
        <v>217</v>
      </c>
      <c r="C48" s="21" t="s">
        <v>218</v>
      </c>
      <c r="D48" s="16">
        <v>3</v>
      </c>
      <c r="E48" s="19" t="s">
        <v>15</v>
      </c>
      <c r="F48" s="22" t="s">
        <v>35</v>
      </c>
      <c r="G48" s="27">
        <v>64</v>
      </c>
      <c r="H48" s="27">
        <f>PRODUCT(G48,1)</f>
        <v>64</v>
      </c>
      <c r="I48" s="27">
        <v>21</v>
      </c>
      <c r="J48" s="27">
        <f>PRODUCT(I48,2)</f>
        <v>42</v>
      </c>
      <c r="K48" s="30">
        <v>12.78</v>
      </c>
      <c r="L48" s="28">
        <f>125-PRODUCT(K48,5)</f>
        <v>61.1</v>
      </c>
      <c r="M48" s="30">
        <v>1.58</v>
      </c>
      <c r="N48" s="30">
        <f>PRODUCT(M48,45)</f>
        <v>71.10000000000001</v>
      </c>
      <c r="O48" s="30">
        <f>SUM(H48,J48,L48,N48)</f>
        <v>238.2</v>
      </c>
    </row>
    <row r="49" spans="1:15" ht="15">
      <c r="A49" s="29" t="s">
        <v>201</v>
      </c>
      <c r="B49" s="21" t="s">
        <v>192</v>
      </c>
      <c r="C49" s="21" t="s">
        <v>99</v>
      </c>
      <c r="D49" s="14">
        <v>3</v>
      </c>
      <c r="E49" s="15" t="s">
        <v>14</v>
      </c>
      <c r="F49" s="22" t="s">
        <v>35</v>
      </c>
      <c r="G49" s="27">
        <v>64</v>
      </c>
      <c r="H49" s="27">
        <f>PRODUCT(G49,1)</f>
        <v>64</v>
      </c>
      <c r="I49" s="27">
        <v>12</v>
      </c>
      <c r="J49" s="27">
        <f>PRODUCT(I49,2)</f>
        <v>24</v>
      </c>
      <c r="K49" s="30">
        <v>11</v>
      </c>
      <c r="L49" s="28">
        <f>125-PRODUCT(K49,5)</f>
        <v>70</v>
      </c>
      <c r="M49" s="30">
        <v>1.65</v>
      </c>
      <c r="N49" s="30">
        <f>PRODUCT(M49,45)</f>
        <v>74.25</v>
      </c>
      <c r="O49" s="30">
        <f>SUM(H49,J49,L49,N49)</f>
        <v>232.25</v>
      </c>
    </row>
    <row r="50" spans="1:15" ht="15">
      <c r="A50" s="29" t="s">
        <v>202</v>
      </c>
      <c r="B50" s="21" t="s">
        <v>125</v>
      </c>
      <c r="C50" s="21" t="s">
        <v>99</v>
      </c>
      <c r="D50" s="14">
        <v>3</v>
      </c>
      <c r="E50" s="15" t="s">
        <v>11</v>
      </c>
      <c r="F50" s="22" t="s">
        <v>35</v>
      </c>
      <c r="G50" s="27">
        <v>65</v>
      </c>
      <c r="H50" s="27">
        <f>PRODUCT(G50,1)</f>
        <v>65</v>
      </c>
      <c r="I50" s="27">
        <v>24</v>
      </c>
      <c r="J50" s="27">
        <f>PRODUCT(I50,2)</f>
        <v>48</v>
      </c>
      <c r="K50" s="30">
        <v>14.5</v>
      </c>
      <c r="L50" s="28">
        <f>125-PRODUCT(K50,5)</f>
        <v>52.5</v>
      </c>
      <c r="M50" s="30">
        <v>1.48</v>
      </c>
      <c r="N50" s="30">
        <f>PRODUCT(M50,45)</f>
        <v>66.6</v>
      </c>
      <c r="O50" s="30">
        <f>SUM(H50,J50,L50,N50)</f>
        <v>232.1</v>
      </c>
    </row>
    <row r="51" spans="1:15" ht="15">
      <c r="A51" s="29" t="s">
        <v>203</v>
      </c>
      <c r="B51" s="21" t="s">
        <v>187</v>
      </c>
      <c r="C51" s="21" t="s">
        <v>30</v>
      </c>
      <c r="D51" s="14">
        <v>3</v>
      </c>
      <c r="E51" s="15" t="s">
        <v>184</v>
      </c>
      <c r="F51" s="22" t="s">
        <v>35</v>
      </c>
      <c r="G51" s="27">
        <v>54</v>
      </c>
      <c r="H51" s="27">
        <f>PRODUCT(G51,1)</f>
        <v>54</v>
      </c>
      <c r="I51" s="27">
        <v>20</v>
      </c>
      <c r="J51" s="27">
        <f>PRODUCT(I51,2)</f>
        <v>40</v>
      </c>
      <c r="K51" s="30">
        <v>12.37</v>
      </c>
      <c r="L51" s="28">
        <f>125-PRODUCT(K51,5)</f>
        <v>63.150000000000006</v>
      </c>
      <c r="M51" s="30">
        <v>1.64</v>
      </c>
      <c r="N51" s="30">
        <f>PRODUCT(M51,45)</f>
        <v>73.8</v>
      </c>
      <c r="O51" s="30">
        <f>SUM(H51,J51,L51,N51)</f>
        <v>230.95</v>
      </c>
    </row>
    <row r="52" spans="1:15" ht="15">
      <c r="A52" s="29" t="s">
        <v>204</v>
      </c>
      <c r="B52" s="21" t="s">
        <v>140</v>
      </c>
      <c r="C52" s="21" t="s">
        <v>141</v>
      </c>
      <c r="D52" s="14">
        <v>3</v>
      </c>
      <c r="E52" s="15" t="s">
        <v>31</v>
      </c>
      <c r="F52" s="22" t="s">
        <v>35</v>
      </c>
      <c r="G52" s="27">
        <v>40</v>
      </c>
      <c r="H52" s="27">
        <f>PRODUCT(G52,1)</f>
        <v>40</v>
      </c>
      <c r="I52" s="27">
        <v>21</v>
      </c>
      <c r="J52" s="27">
        <f>PRODUCT(I52,2)</f>
        <v>42</v>
      </c>
      <c r="K52" s="30">
        <v>9.41</v>
      </c>
      <c r="L52" s="28">
        <f>125-PRODUCT(K52,5)</f>
        <v>77.95</v>
      </c>
      <c r="M52" s="30">
        <v>1.45</v>
      </c>
      <c r="N52" s="30">
        <f>PRODUCT(M52,45)</f>
        <v>65.25</v>
      </c>
      <c r="O52" s="30">
        <f>SUM(H52,J52,L52,N52)</f>
        <v>225.2</v>
      </c>
    </row>
    <row r="53" spans="1:15" ht="15">
      <c r="A53" s="29" t="s">
        <v>205</v>
      </c>
      <c r="B53" s="41" t="s">
        <v>173</v>
      </c>
      <c r="C53" s="41" t="s">
        <v>174</v>
      </c>
      <c r="D53" s="14">
        <v>3</v>
      </c>
      <c r="E53" s="15" t="s">
        <v>27</v>
      </c>
      <c r="F53" s="22" t="s">
        <v>35</v>
      </c>
      <c r="G53" s="27">
        <v>36</v>
      </c>
      <c r="H53" s="27">
        <f>PRODUCT(G53,1)</f>
        <v>36</v>
      </c>
      <c r="I53" s="27">
        <v>22</v>
      </c>
      <c r="J53" s="27">
        <f>PRODUCT(I53,2)</f>
        <v>44</v>
      </c>
      <c r="K53" s="30">
        <v>9.53</v>
      </c>
      <c r="L53" s="28">
        <f>125-PRODUCT(K53,5)</f>
        <v>77.35</v>
      </c>
      <c r="M53" s="30">
        <v>1.45</v>
      </c>
      <c r="N53" s="30">
        <f>PRODUCT(M53,45)</f>
        <v>65.25</v>
      </c>
      <c r="O53" s="30">
        <f>SUM(H53,J53,L53,N53)</f>
        <v>222.6</v>
      </c>
    </row>
    <row r="54" spans="1:15" ht="15">
      <c r="A54" s="29" t="s">
        <v>206</v>
      </c>
      <c r="B54" s="21" t="s">
        <v>219</v>
      </c>
      <c r="C54" s="21" t="s">
        <v>220</v>
      </c>
      <c r="D54" s="14">
        <v>3</v>
      </c>
      <c r="E54" s="15" t="s">
        <v>54</v>
      </c>
      <c r="F54" s="22" t="s">
        <v>35</v>
      </c>
      <c r="G54" s="27">
        <v>30</v>
      </c>
      <c r="H54" s="27">
        <f>PRODUCT(G54,1)</f>
        <v>30</v>
      </c>
      <c r="I54" s="27">
        <v>21</v>
      </c>
      <c r="J54" s="27">
        <f>PRODUCT(I54,2)</f>
        <v>42</v>
      </c>
      <c r="K54" s="30">
        <v>11.16</v>
      </c>
      <c r="L54" s="28">
        <f>125-PRODUCT(K54,5)</f>
        <v>69.2</v>
      </c>
      <c r="M54" s="30">
        <v>1.65</v>
      </c>
      <c r="N54" s="30">
        <f>PRODUCT(M54,45)</f>
        <v>74.25</v>
      </c>
      <c r="O54" s="30">
        <f>SUM(H54,J54,L54,N54)</f>
        <v>215.45</v>
      </c>
    </row>
    <row r="55" spans="7:15" ht="12.75">
      <c r="G55"/>
      <c r="H55"/>
      <c r="I55"/>
      <c r="J55"/>
      <c r="K55"/>
      <c r="L55"/>
      <c r="M55" s="7"/>
      <c r="N55"/>
      <c r="O55" s="7"/>
    </row>
    <row r="56" spans="7:15" ht="12.75">
      <c r="G56"/>
      <c r="H56"/>
      <c r="I56"/>
      <c r="J56"/>
      <c r="K56"/>
      <c r="L56"/>
      <c r="M56" s="7"/>
      <c r="N56"/>
      <c r="O56" s="7"/>
    </row>
    <row r="57" spans="1:15" ht="15">
      <c r="A57" s="11" t="s">
        <v>6</v>
      </c>
      <c r="B57" s="5" t="s">
        <v>0</v>
      </c>
      <c r="C57" s="5" t="s">
        <v>1</v>
      </c>
      <c r="D57" s="5" t="s">
        <v>9</v>
      </c>
      <c r="E57" s="6" t="s">
        <v>10</v>
      </c>
      <c r="F57" s="5" t="s">
        <v>96</v>
      </c>
      <c r="G57" s="5" t="s">
        <v>7</v>
      </c>
      <c r="H57" s="5" t="s">
        <v>8</v>
      </c>
      <c r="I57" s="5" t="s">
        <v>7</v>
      </c>
      <c r="J57" s="5" t="s">
        <v>8</v>
      </c>
      <c r="K57" s="5" t="s">
        <v>7</v>
      </c>
      <c r="L57" s="5" t="s">
        <v>8</v>
      </c>
      <c r="M57" s="9" t="s">
        <v>7</v>
      </c>
      <c r="N57" s="5" t="s">
        <v>8</v>
      </c>
      <c r="O57" s="10" t="s">
        <v>5</v>
      </c>
    </row>
    <row r="58" spans="1:15" ht="15">
      <c r="A58" s="29" t="s">
        <v>195</v>
      </c>
      <c r="B58" s="21" t="s">
        <v>135</v>
      </c>
      <c r="C58" s="21" t="s">
        <v>32</v>
      </c>
      <c r="D58" s="22">
        <v>4</v>
      </c>
      <c r="E58" s="15" t="s">
        <v>20</v>
      </c>
      <c r="F58" s="22" t="s">
        <v>35</v>
      </c>
      <c r="G58" s="27">
        <v>80</v>
      </c>
      <c r="H58" s="27">
        <f>PRODUCT(G58,1)</f>
        <v>80</v>
      </c>
      <c r="I58" s="27">
        <v>28</v>
      </c>
      <c r="J58" s="27">
        <f>PRODUCT(I58,2)</f>
        <v>56</v>
      </c>
      <c r="K58" s="30">
        <v>7.37</v>
      </c>
      <c r="L58" s="28">
        <f>125-PRODUCT(K58,5)</f>
        <v>88.15</v>
      </c>
      <c r="M58" s="30">
        <v>1.76</v>
      </c>
      <c r="N58" s="30">
        <f>PRODUCT(M58,45)</f>
        <v>79.2</v>
      </c>
      <c r="O58" s="30">
        <f>SUM(H58,J58,L58,N58)</f>
        <v>303.35</v>
      </c>
    </row>
    <row r="59" spans="1:15" ht="15">
      <c r="A59" s="29" t="s">
        <v>196</v>
      </c>
      <c r="B59" s="21" t="s">
        <v>162</v>
      </c>
      <c r="C59" s="21" t="s">
        <v>163</v>
      </c>
      <c r="D59" s="22">
        <v>4</v>
      </c>
      <c r="E59" s="15" t="s">
        <v>11</v>
      </c>
      <c r="F59" s="22" t="s">
        <v>35</v>
      </c>
      <c r="G59" s="27">
        <v>79</v>
      </c>
      <c r="H59" s="27">
        <f>PRODUCT(G59,1)</f>
        <v>79</v>
      </c>
      <c r="I59" s="27">
        <v>23</v>
      </c>
      <c r="J59" s="27">
        <f>PRODUCT(I59,2)</f>
        <v>46</v>
      </c>
      <c r="K59" s="30">
        <v>6.44</v>
      </c>
      <c r="L59" s="28">
        <f>125-PRODUCT(K59,5)</f>
        <v>92.8</v>
      </c>
      <c r="M59" s="30">
        <v>1.68</v>
      </c>
      <c r="N59" s="30">
        <f>PRODUCT(M59,45)</f>
        <v>75.6</v>
      </c>
      <c r="O59" s="30">
        <f>SUM(H59,J59,L59,N59)</f>
        <v>293.4</v>
      </c>
    </row>
    <row r="60" spans="1:15" ht="15">
      <c r="A60" s="29" t="s">
        <v>197</v>
      </c>
      <c r="B60" s="13" t="s">
        <v>115</v>
      </c>
      <c r="C60" s="13" t="s">
        <v>98</v>
      </c>
      <c r="D60" s="45">
        <v>4</v>
      </c>
      <c r="E60" s="15" t="s">
        <v>85</v>
      </c>
      <c r="F60" s="22" t="s">
        <v>35</v>
      </c>
      <c r="G60" s="27">
        <v>59</v>
      </c>
      <c r="H60" s="27">
        <f>PRODUCT(G60,1)</f>
        <v>59</v>
      </c>
      <c r="I60" s="27">
        <v>26</v>
      </c>
      <c r="J60" s="27">
        <f>PRODUCT(I60,2)</f>
        <v>52</v>
      </c>
      <c r="K60" s="30">
        <v>5.09</v>
      </c>
      <c r="L60" s="28">
        <f>125-PRODUCT(K60,5)</f>
        <v>99.55</v>
      </c>
      <c r="M60" s="30">
        <v>1.8</v>
      </c>
      <c r="N60" s="30">
        <f>PRODUCT(M60,45)</f>
        <v>81</v>
      </c>
      <c r="O60" s="30">
        <f>SUM(H60,J60,L60,N60)</f>
        <v>291.55</v>
      </c>
    </row>
    <row r="61" spans="1:15" ht="15">
      <c r="A61" s="29" t="s">
        <v>198</v>
      </c>
      <c r="B61" s="21" t="s">
        <v>126</v>
      </c>
      <c r="C61" s="21" t="s">
        <v>127</v>
      </c>
      <c r="D61" s="22">
        <v>4</v>
      </c>
      <c r="E61" s="15" t="s">
        <v>37</v>
      </c>
      <c r="F61" s="22" t="s">
        <v>35</v>
      </c>
      <c r="G61" s="27">
        <v>43</v>
      </c>
      <c r="H61" s="27">
        <f>PRODUCT(G61,1)</f>
        <v>43</v>
      </c>
      <c r="I61" s="27">
        <v>23</v>
      </c>
      <c r="J61" s="27">
        <f>PRODUCT(I61,2)</f>
        <v>46</v>
      </c>
      <c r="K61" s="30">
        <v>4.32</v>
      </c>
      <c r="L61" s="28">
        <f>125-PRODUCT(K61,5)</f>
        <v>103.4</v>
      </c>
      <c r="M61" s="30">
        <v>1.85</v>
      </c>
      <c r="N61" s="30">
        <f>PRODUCT(M61,45)</f>
        <v>83.25</v>
      </c>
      <c r="O61" s="30">
        <f>SUM(H61,J61,L61,N61)</f>
        <v>275.65</v>
      </c>
    </row>
    <row r="62" spans="1:15" ht="15">
      <c r="A62" s="29" t="s">
        <v>199</v>
      </c>
      <c r="B62" s="41" t="s">
        <v>183</v>
      </c>
      <c r="C62" s="41" t="s">
        <v>30</v>
      </c>
      <c r="D62" s="22">
        <v>4</v>
      </c>
      <c r="E62" s="15" t="s">
        <v>54</v>
      </c>
      <c r="F62" s="22" t="s">
        <v>35</v>
      </c>
      <c r="G62" s="27">
        <v>58</v>
      </c>
      <c r="H62" s="27">
        <f>PRODUCT(G62,1)</f>
        <v>58</v>
      </c>
      <c r="I62" s="27">
        <v>25</v>
      </c>
      <c r="J62" s="27">
        <f>PRODUCT(I62,2)</f>
        <v>50</v>
      </c>
      <c r="K62" s="30">
        <v>8.68</v>
      </c>
      <c r="L62" s="28">
        <f>125-PRODUCT(K62,5)</f>
        <v>81.6</v>
      </c>
      <c r="M62" s="30">
        <v>1.88</v>
      </c>
      <c r="N62" s="30">
        <f>PRODUCT(M62,45)</f>
        <v>84.6</v>
      </c>
      <c r="O62" s="30">
        <f>SUM(H62,J62,L62,N62)</f>
        <v>274.2</v>
      </c>
    </row>
    <row r="63" spans="1:15" ht="15">
      <c r="A63" s="29" t="s">
        <v>200</v>
      </c>
      <c r="B63" s="21" t="s">
        <v>123</v>
      </c>
      <c r="C63" s="21" t="s">
        <v>124</v>
      </c>
      <c r="D63" s="22">
        <v>4</v>
      </c>
      <c r="E63" s="15" t="s">
        <v>14</v>
      </c>
      <c r="F63" s="22" t="s">
        <v>35</v>
      </c>
      <c r="G63" s="27">
        <v>68</v>
      </c>
      <c r="H63" s="27">
        <f>PRODUCT(G63,1)</f>
        <v>68</v>
      </c>
      <c r="I63" s="27">
        <v>22</v>
      </c>
      <c r="J63" s="27">
        <f>PRODUCT(I63,2)</f>
        <v>44</v>
      </c>
      <c r="K63" s="30">
        <v>9.32</v>
      </c>
      <c r="L63" s="28">
        <f>125-PRODUCT(K63,5)</f>
        <v>78.4</v>
      </c>
      <c r="M63" s="30">
        <v>1.85</v>
      </c>
      <c r="N63" s="30">
        <f>PRODUCT(M63,45)</f>
        <v>83.25</v>
      </c>
      <c r="O63" s="30">
        <f>SUM(H63,J63,L63,N63)</f>
        <v>273.65</v>
      </c>
    </row>
    <row r="64" spans="1:15" ht="15">
      <c r="A64" s="29" t="s">
        <v>201</v>
      </c>
      <c r="B64" s="21" t="s">
        <v>104</v>
      </c>
      <c r="C64" s="21" t="s">
        <v>194</v>
      </c>
      <c r="D64" s="22">
        <v>4</v>
      </c>
      <c r="E64" s="15" t="s">
        <v>17</v>
      </c>
      <c r="F64" s="22" t="s">
        <v>35</v>
      </c>
      <c r="G64" s="27">
        <v>52</v>
      </c>
      <c r="H64" s="27">
        <f>PRODUCT(G64,1)</f>
        <v>52</v>
      </c>
      <c r="I64" s="27">
        <v>17</v>
      </c>
      <c r="J64" s="27">
        <f>PRODUCT(I64,2)</f>
        <v>34</v>
      </c>
      <c r="K64" s="30">
        <v>5.25</v>
      </c>
      <c r="L64" s="28">
        <f>125-PRODUCT(K64,5)</f>
        <v>98.75</v>
      </c>
      <c r="M64" s="30">
        <v>1.93</v>
      </c>
      <c r="N64" s="30">
        <f>PRODUCT(M64,45)</f>
        <v>86.85</v>
      </c>
      <c r="O64" s="30">
        <f>SUM(H64,J64,L64,N64)</f>
        <v>271.6</v>
      </c>
    </row>
    <row r="65" spans="1:15" ht="15">
      <c r="A65" s="29" t="s">
        <v>202</v>
      </c>
      <c r="B65" s="21" t="s">
        <v>171</v>
      </c>
      <c r="C65" s="21" t="s">
        <v>172</v>
      </c>
      <c r="D65" s="24">
        <v>4</v>
      </c>
      <c r="E65" s="15" t="s">
        <v>97</v>
      </c>
      <c r="F65" s="22" t="s">
        <v>35</v>
      </c>
      <c r="G65" s="27">
        <v>54</v>
      </c>
      <c r="H65" s="27">
        <f>PRODUCT(G65,1)</f>
        <v>54</v>
      </c>
      <c r="I65" s="27">
        <v>21</v>
      </c>
      <c r="J65" s="27">
        <f>PRODUCT(I65,2)</f>
        <v>42</v>
      </c>
      <c r="K65" s="30">
        <v>5.75</v>
      </c>
      <c r="L65" s="28">
        <f>125-PRODUCT(K65,5)</f>
        <v>96.25</v>
      </c>
      <c r="M65" s="30">
        <v>1.7</v>
      </c>
      <c r="N65" s="30">
        <f>PRODUCT(M65,45)</f>
        <v>76.5</v>
      </c>
      <c r="O65" s="30">
        <f>SUM(H65,J65,L65,N65)</f>
        <v>268.75</v>
      </c>
    </row>
    <row r="66" spans="1:15" ht="15">
      <c r="A66" s="29" t="s">
        <v>203</v>
      </c>
      <c r="B66" s="41" t="s">
        <v>121</v>
      </c>
      <c r="C66" s="41" t="s">
        <v>122</v>
      </c>
      <c r="D66" s="22">
        <v>4</v>
      </c>
      <c r="E66" s="15" t="s">
        <v>27</v>
      </c>
      <c r="F66" s="22" t="s">
        <v>35</v>
      </c>
      <c r="G66" s="27">
        <v>47</v>
      </c>
      <c r="H66" s="27">
        <f>PRODUCT(G66,1)</f>
        <v>47</v>
      </c>
      <c r="I66" s="27">
        <v>26</v>
      </c>
      <c r="J66" s="27">
        <f>PRODUCT(I66,2)</f>
        <v>52</v>
      </c>
      <c r="K66" s="30">
        <v>6.45</v>
      </c>
      <c r="L66" s="28">
        <f>125-PRODUCT(K66,5)</f>
        <v>92.75</v>
      </c>
      <c r="M66" s="30">
        <v>1.7</v>
      </c>
      <c r="N66" s="30">
        <f>PRODUCT(M66,45)</f>
        <v>76.5</v>
      </c>
      <c r="O66" s="30">
        <f>SUM(H66,J66,L66,N66)</f>
        <v>268.25</v>
      </c>
    </row>
    <row r="67" spans="1:15" ht="15">
      <c r="A67" s="29" t="s">
        <v>204</v>
      </c>
      <c r="B67" s="21" t="s">
        <v>188</v>
      </c>
      <c r="C67" s="21" t="s">
        <v>189</v>
      </c>
      <c r="D67" s="24">
        <v>4</v>
      </c>
      <c r="E67" s="15" t="s">
        <v>184</v>
      </c>
      <c r="F67" s="22" t="s">
        <v>35</v>
      </c>
      <c r="G67" s="27">
        <v>56</v>
      </c>
      <c r="H67" s="27">
        <f>PRODUCT(G67,1)</f>
        <v>56</v>
      </c>
      <c r="I67" s="27">
        <v>21</v>
      </c>
      <c r="J67" s="27">
        <f>PRODUCT(I67,2)</f>
        <v>42</v>
      </c>
      <c r="K67" s="30">
        <v>7.32</v>
      </c>
      <c r="L67" s="28">
        <f>125-PRODUCT(K67,5)</f>
        <v>88.4</v>
      </c>
      <c r="M67" s="30">
        <v>1.7</v>
      </c>
      <c r="N67" s="30">
        <f>PRODUCT(M67,45)</f>
        <v>76.5</v>
      </c>
      <c r="O67" s="30">
        <f>SUM(H67,J67,L67,N67)</f>
        <v>262.9</v>
      </c>
    </row>
    <row r="68" spans="1:15" ht="15">
      <c r="A68" s="29" t="s">
        <v>205</v>
      </c>
      <c r="B68" s="41" t="s">
        <v>142</v>
      </c>
      <c r="C68" s="41" t="s">
        <v>143</v>
      </c>
      <c r="D68" s="22">
        <v>4</v>
      </c>
      <c r="E68" s="15" t="s">
        <v>31</v>
      </c>
      <c r="F68" s="22" t="s">
        <v>35</v>
      </c>
      <c r="G68" s="27">
        <v>59</v>
      </c>
      <c r="H68" s="27">
        <f>PRODUCT(G68,1)</f>
        <v>59</v>
      </c>
      <c r="I68" s="27">
        <v>23</v>
      </c>
      <c r="J68" s="27">
        <f>PRODUCT(I68,2)</f>
        <v>46</v>
      </c>
      <c r="K68" s="30">
        <v>7.44</v>
      </c>
      <c r="L68" s="28">
        <f>125-PRODUCT(K68,5)</f>
        <v>87.8</v>
      </c>
      <c r="M68" s="30">
        <v>1.4</v>
      </c>
      <c r="N68" s="30">
        <f>PRODUCT(M68,45)</f>
        <v>62.99999999999999</v>
      </c>
      <c r="O68" s="30">
        <f>SUM(H68,J68,L68,N68)</f>
        <v>255.8</v>
      </c>
    </row>
    <row r="69" spans="1:15" ht="15">
      <c r="A69" s="29" t="s">
        <v>206</v>
      </c>
      <c r="B69" s="21" t="s">
        <v>167</v>
      </c>
      <c r="C69" s="21" t="s">
        <v>168</v>
      </c>
      <c r="D69" s="22">
        <v>4</v>
      </c>
      <c r="E69" s="15" t="s">
        <v>16</v>
      </c>
      <c r="F69" s="22" t="s">
        <v>35</v>
      </c>
      <c r="G69" s="27">
        <v>45</v>
      </c>
      <c r="H69" s="27">
        <f>PRODUCT(G69,1)</f>
        <v>45</v>
      </c>
      <c r="I69" s="27">
        <v>21</v>
      </c>
      <c r="J69" s="27">
        <f>PRODUCT(I69,2)</f>
        <v>42</v>
      </c>
      <c r="K69" s="30">
        <v>7.16</v>
      </c>
      <c r="L69" s="28">
        <f>125-PRODUCT(K69,5)</f>
        <v>89.2</v>
      </c>
      <c r="M69" s="30">
        <v>1.68</v>
      </c>
      <c r="N69" s="30">
        <f>PRODUCT(M69,45)</f>
        <v>75.6</v>
      </c>
      <c r="O69" s="30">
        <f>SUM(H69,J69,L69,N69)</f>
        <v>251.79999999999998</v>
      </c>
    </row>
    <row r="70" spans="1:15" ht="15">
      <c r="A70" s="29" t="s">
        <v>207</v>
      </c>
      <c r="B70" s="21" t="s">
        <v>178</v>
      </c>
      <c r="C70" s="21" t="s">
        <v>179</v>
      </c>
      <c r="D70" s="22">
        <v>4</v>
      </c>
      <c r="E70" s="15" t="s">
        <v>18</v>
      </c>
      <c r="F70" s="22" t="s">
        <v>35</v>
      </c>
      <c r="G70" s="27">
        <v>40</v>
      </c>
      <c r="H70" s="27">
        <f>PRODUCT(G70,1)</f>
        <v>40</v>
      </c>
      <c r="I70" s="27">
        <v>22</v>
      </c>
      <c r="J70" s="27">
        <f>PRODUCT(I70,2)</f>
        <v>44</v>
      </c>
      <c r="K70" s="30">
        <v>14.47</v>
      </c>
      <c r="L70" s="28">
        <f>125-PRODUCT(K70,5)</f>
        <v>52.64999999999999</v>
      </c>
      <c r="M70" s="30">
        <v>1.71</v>
      </c>
      <c r="N70" s="30">
        <f>PRODUCT(M70,45)</f>
        <v>76.95</v>
      </c>
      <c r="O70" s="30">
        <f>SUM(H70,J70,L70,N70)</f>
        <v>213.59999999999997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2:15" ht="18">
      <c r="B1" s="39" t="s">
        <v>95</v>
      </c>
      <c r="C1" s="39"/>
      <c r="D1" s="39"/>
      <c r="E1" s="39"/>
      <c r="F1" s="39"/>
      <c r="G1" s="39"/>
      <c r="H1" s="39"/>
      <c r="M1" s="7"/>
      <c r="O1" s="7"/>
    </row>
    <row r="2" spans="13:15" ht="12.75">
      <c r="M2" s="7"/>
      <c r="O2" s="7"/>
    </row>
    <row r="3" spans="2:15" ht="15.75">
      <c r="B3" s="40" t="s">
        <v>93</v>
      </c>
      <c r="M3" s="7"/>
      <c r="O3" s="7"/>
    </row>
    <row r="4" spans="1:15" ht="15.75">
      <c r="A4" s="1"/>
      <c r="B4" s="1"/>
      <c r="C4" s="1"/>
      <c r="D4" s="1"/>
      <c r="E4" s="1"/>
      <c r="F4" s="1"/>
      <c r="G4" s="33" t="s">
        <v>2</v>
      </c>
      <c r="H4" s="37"/>
      <c r="I4" s="33" t="s">
        <v>3</v>
      </c>
      <c r="J4" s="37"/>
      <c r="K4" s="33" t="s">
        <v>4</v>
      </c>
      <c r="L4" s="37"/>
      <c r="M4" s="33" t="s">
        <v>22</v>
      </c>
      <c r="N4" s="38"/>
      <c r="O4" s="36"/>
    </row>
    <row r="5" spans="1:15" ht="15">
      <c r="A5" s="11" t="s">
        <v>6</v>
      </c>
      <c r="B5" s="5" t="s">
        <v>0</v>
      </c>
      <c r="C5" s="5" t="s">
        <v>1</v>
      </c>
      <c r="D5" s="5" t="s">
        <v>9</v>
      </c>
      <c r="E5" s="5"/>
      <c r="F5" s="5" t="s">
        <v>10</v>
      </c>
      <c r="G5" s="31" t="s">
        <v>7</v>
      </c>
      <c r="H5" s="31" t="s">
        <v>8</v>
      </c>
      <c r="I5" s="31" t="s">
        <v>7</v>
      </c>
      <c r="J5" s="31" t="s">
        <v>8</v>
      </c>
      <c r="K5" s="31" t="s">
        <v>7</v>
      </c>
      <c r="L5" s="31" t="s">
        <v>8</v>
      </c>
      <c r="M5" s="31" t="s">
        <v>7</v>
      </c>
      <c r="N5" s="31" t="s">
        <v>8</v>
      </c>
      <c r="O5" s="35" t="s">
        <v>5</v>
      </c>
    </row>
    <row r="6" spans="1:15" ht="15">
      <c r="A6" s="27">
        <v>1</v>
      </c>
      <c r="B6" s="13" t="s">
        <v>47</v>
      </c>
      <c r="C6" s="13" t="s">
        <v>23</v>
      </c>
      <c r="D6" s="14">
        <v>3</v>
      </c>
      <c r="E6" s="14" t="s">
        <v>34</v>
      </c>
      <c r="F6" s="15" t="s">
        <v>11</v>
      </c>
      <c r="G6" s="32">
        <v>13</v>
      </c>
      <c r="H6" s="32">
        <f aca="true" t="shared" si="0" ref="H6:H19">PRODUCT(G6,5)</f>
        <v>65</v>
      </c>
      <c r="I6" s="32">
        <v>25</v>
      </c>
      <c r="J6" s="32">
        <f aca="true" t="shared" si="1" ref="J6:J19">PRODUCT(I6,2)</f>
        <v>50</v>
      </c>
      <c r="K6" s="30">
        <v>7.44</v>
      </c>
      <c r="L6" s="30">
        <f aca="true" t="shared" si="2" ref="L6:L19">125-PRODUCT(K6,5)</f>
        <v>87.8</v>
      </c>
      <c r="M6" s="30">
        <v>1.66</v>
      </c>
      <c r="N6" s="30">
        <f aca="true" t="shared" si="3" ref="N6:N19">PRODUCT(M6,45)</f>
        <v>74.7</v>
      </c>
      <c r="O6" s="30">
        <f aca="true" t="shared" si="4" ref="O6:O19">SUM(H6,J6,L6,N6)</f>
        <v>277.5</v>
      </c>
    </row>
    <row r="7" spans="1:15" ht="15">
      <c r="A7" s="27">
        <v>2</v>
      </c>
      <c r="B7" s="13" t="s">
        <v>50</v>
      </c>
      <c r="C7" s="13" t="s">
        <v>51</v>
      </c>
      <c r="D7" s="14">
        <v>3</v>
      </c>
      <c r="E7" s="14" t="s">
        <v>34</v>
      </c>
      <c r="F7" s="15" t="s">
        <v>13</v>
      </c>
      <c r="G7" s="32">
        <v>13</v>
      </c>
      <c r="H7" s="32">
        <f t="shared" si="0"/>
        <v>65</v>
      </c>
      <c r="I7" s="32">
        <v>21</v>
      </c>
      <c r="J7" s="32">
        <f t="shared" si="1"/>
        <v>42</v>
      </c>
      <c r="K7" s="30">
        <v>7.13</v>
      </c>
      <c r="L7" s="30">
        <f t="shared" si="2"/>
        <v>89.35</v>
      </c>
      <c r="M7" s="30">
        <v>1.7</v>
      </c>
      <c r="N7" s="30">
        <f t="shared" si="3"/>
        <v>76.5</v>
      </c>
      <c r="O7" s="30">
        <f t="shared" si="4"/>
        <v>272.85</v>
      </c>
    </row>
    <row r="8" spans="1:15" ht="15">
      <c r="A8" s="27">
        <v>3</v>
      </c>
      <c r="B8" s="17" t="s">
        <v>82</v>
      </c>
      <c r="C8" s="17" t="s">
        <v>83</v>
      </c>
      <c r="D8" s="16">
        <v>3</v>
      </c>
      <c r="E8" s="14" t="s">
        <v>34</v>
      </c>
      <c r="F8" s="19" t="s">
        <v>15</v>
      </c>
      <c r="G8" s="32">
        <v>13</v>
      </c>
      <c r="H8" s="32">
        <f t="shared" si="0"/>
        <v>65</v>
      </c>
      <c r="I8" s="32">
        <v>28</v>
      </c>
      <c r="J8" s="32">
        <f t="shared" si="1"/>
        <v>56</v>
      </c>
      <c r="K8" s="30">
        <v>10</v>
      </c>
      <c r="L8" s="30">
        <f t="shared" si="2"/>
        <v>75</v>
      </c>
      <c r="M8" s="30">
        <v>1.54</v>
      </c>
      <c r="N8" s="30">
        <f t="shared" si="3"/>
        <v>69.3</v>
      </c>
      <c r="O8" s="30">
        <f t="shared" si="4"/>
        <v>265.3</v>
      </c>
    </row>
    <row r="9" spans="1:15" ht="15">
      <c r="A9" s="27">
        <v>4</v>
      </c>
      <c r="B9" s="13" t="s">
        <v>44</v>
      </c>
      <c r="C9" s="13" t="s">
        <v>24</v>
      </c>
      <c r="D9" s="14">
        <v>3</v>
      </c>
      <c r="E9" s="14" t="s">
        <v>34</v>
      </c>
      <c r="F9" s="15" t="s">
        <v>27</v>
      </c>
      <c r="G9" s="32">
        <v>8</v>
      </c>
      <c r="H9" s="32">
        <f t="shared" si="0"/>
        <v>40</v>
      </c>
      <c r="I9" s="32">
        <v>29</v>
      </c>
      <c r="J9" s="32">
        <f t="shared" si="1"/>
        <v>58</v>
      </c>
      <c r="K9" s="30">
        <v>7.18</v>
      </c>
      <c r="L9" s="30">
        <f t="shared" si="2"/>
        <v>89.1</v>
      </c>
      <c r="M9" s="30">
        <v>1.7</v>
      </c>
      <c r="N9" s="30">
        <f t="shared" si="3"/>
        <v>76.5</v>
      </c>
      <c r="O9" s="30">
        <f t="shared" si="4"/>
        <v>263.6</v>
      </c>
    </row>
    <row r="10" spans="1:15" ht="15">
      <c r="A10" s="27">
        <v>5</v>
      </c>
      <c r="B10" s="13" t="s">
        <v>52</v>
      </c>
      <c r="C10" s="13" t="s">
        <v>53</v>
      </c>
      <c r="D10" s="14">
        <v>3</v>
      </c>
      <c r="E10" s="14" t="s">
        <v>34</v>
      </c>
      <c r="F10" s="15" t="s">
        <v>37</v>
      </c>
      <c r="G10" s="32">
        <v>7</v>
      </c>
      <c r="H10" s="32">
        <f t="shared" si="0"/>
        <v>35</v>
      </c>
      <c r="I10" s="32">
        <v>25</v>
      </c>
      <c r="J10" s="32">
        <f t="shared" si="1"/>
        <v>50</v>
      </c>
      <c r="K10" s="30">
        <v>5</v>
      </c>
      <c r="L10" s="30">
        <f t="shared" si="2"/>
        <v>100</v>
      </c>
      <c r="M10" s="30">
        <v>1.72</v>
      </c>
      <c r="N10" s="30">
        <f t="shared" si="3"/>
        <v>77.4</v>
      </c>
      <c r="O10" s="30">
        <f t="shared" si="4"/>
        <v>262.4</v>
      </c>
    </row>
    <row r="11" spans="1:15" ht="15">
      <c r="A11" s="27">
        <v>6</v>
      </c>
      <c r="B11" s="13" t="s">
        <v>55</v>
      </c>
      <c r="C11" s="13" t="s">
        <v>56</v>
      </c>
      <c r="D11" s="14">
        <v>3</v>
      </c>
      <c r="E11" s="14" t="s">
        <v>34</v>
      </c>
      <c r="F11" s="15" t="s">
        <v>54</v>
      </c>
      <c r="G11" s="32">
        <v>10</v>
      </c>
      <c r="H11" s="32">
        <f t="shared" si="0"/>
        <v>50</v>
      </c>
      <c r="I11" s="32">
        <v>26</v>
      </c>
      <c r="J11" s="32">
        <f t="shared" si="1"/>
        <v>52</v>
      </c>
      <c r="K11" s="30">
        <v>7.56</v>
      </c>
      <c r="L11" s="30">
        <f t="shared" si="2"/>
        <v>87.2</v>
      </c>
      <c r="M11" s="30">
        <v>1.54</v>
      </c>
      <c r="N11" s="30">
        <f t="shared" si="3"/>
        <v>69.3</v>
      </c>
      <c r="O11" s="30">
        <f t="shared" si="4"/>
        <v>258.5</v>
      </c>
    </row>
    <row r="12" spans="1:15" ht="15">
      <c r="A12" s="27">
        <v>7</v>
      </c>
      <c r="B12" s="13" t="s">
        <v>88</v>
      </c>
      <c r="C12" s="13" t="s">
        <v>41</v>
      </c>
      <c r="D12" s="14">
        <v>3</v>
      </c>
      <c r="E12" s="14" t="s">
        <v>34</v>
      </c>
      <c r="F12" s="15" t="s">
        <v>14</v>
      </c>
      <c r="G12" s="32">
        <v>6</v>
      </c>
      <c r="H12" s="32">
        <f t="shared" si="0"/>
        <v>30</v>
      </c>
      <c r="I12" s="32">
        <v>22</v>
      </c>
      <c r="J12" s="32">
        <f t="shared" si="1"/>
        <v>44</v>
      </c>
      <c r="K12" s="30">
        <v>6.53</v>
      </c>
      <c r="L12" s="30">
        <f t="shared" si="2"/>
        <v>92.35</v>
      </c>
      <c r="M12" s="30">
        <v>1.9</v>
      </c>
      <c r="N12" s="30">
        <f t="shared" si="3"/>
        <v>85.5</v>
      </c>
      <c r="O12" s="30">
        <f t="shared" si="4"/>
        <v>251.85</v>
      </c>
    </row>
    <row r="13" spans="1:15" ht="15">
      <c r="A13" s="27">
        <v>8</v>
      </c>
      <c r="B13" s="13" t="s">
        <v>38</v>
      </c>
      <c r="C13" s="13" t="s">
        <v>26</v>
      </c>
      <c r="D13" s="16">
        <v>3</v>
      </c>
      <c r="E13" s="14" t="s">
        <v>34</v>
      </c>
      <c r="F13" s="15" t="s">
        <v>21</v>
      </c>
      <c r="G13" s="32">
        <v>7</v>
      </c>
      <c r="H13" s="32">
        <f t="shared" si="0"/>
        <v>35</v>
      </c>
      <c r="I13" s="32">
        <v>27</v>
      </c>
      <c r="J13" s="32">
        <f t="shared" si="1"/>
        <v>54</v>
      </c>
      <c r="K13" s="30">
        <v>10.47</v>
      </c>
      <c r="L13" s="30">
        <f t="shared" si="2"/>
        <v>72.65</v>
      </c>
      <c r="M13" s="30">
        <v>1.68</v>
      </c>
      <c r="N13" s="30">
        <f t="shared" si="3"/>
        <v>75.6</v>
      </c>
      <c r="O13" s="30">
        <f t="shared" si="4"/>
        <v>237.25</v>
      </c>
    </row>
    <row r="14" spans="1:15" ht="15">
      <c r="A14" s="27">
        <v>9</v>
      </c>
      <c r="B14" s="13" t="s">
        <v>42</v>
      </c>
      <c r="C14" s="13" t="s">
        <v>43</v>
      </c>
      <c r="D14" s="14">
        <v>3</v>
      </c>
      <c r="E14" s="14" t="s">
        <v>34</v>
      </c>
      <c r="F14" s="15" t="s">
        <v>18</v>
      </c>
      <c r="G14" s="32">
        <v>8</v>
      </c>
      <c r="H14" s="32">
        <f t="shared" si="0"/>
        <v>40</v>
      </c>
      <c r="I14" s="32">
        <v>23</v>
      </c>
      <c r="J14" s="32">
        <f t="shared" si="1"/>
        <v>46</v>
      </c>
      <c r="K14" s="30">
        <v>10.97</v>
      </c>
      <c r="L14" s="30">
        <f t="shared" si="2"/>
        <v>70.15</v>
      </c>
      <c r="M14" s="30">
        <v>1.5</v>
      </c>
      <c r="N14" s="30">
        <f t="shared" si="3"/>
        <v>67.5</v>
      </c>
      <c r="O14" s="30">
        <f t="shared" si="4"/>
        <v>223.65</v>
      </c>
    </row>
    <row r="15" spans="1:15" ht="15">
      <c r="A15" s="27">
        <v>10</v>
      </c>
      <c r="B15" s="13" t="s">
        <v>36</v>
      </c>
      <c r="C15" s="13" t="s">
        <v>84</v>
      </c>
      <c r="D15" s="14">
        <v>3</v>
      </c>
      <c r="E15" s="14" t="s">
        <v>34</v>
      </c>
      <c r="F15" s="15" t="s">
        <v>85</v>
      </c>
      <c r="G15" s="32">
        <v>6</v>
      </c>
      <c r="H15" s="32">
        <f t="shared" si="0"/>
        <v>30</v>
      </c>
      <c r="I15" s="32">
        <v>21</v>
      </c>
      <c r="J15" s="32">
        <f t="shared" si="1"/>
        <v>42</v>
      </c>
      <c r="K15" s="30">
        <v>9.41</v>
      </c>
      <c r="L15" s="30">
        <f t="shared" si="2"/>
        <v>77.95</v>
      </c>
      <c r="M15" s="30">
        <v>1.53</v>
      </c>
      <c r="N15" s="30">
        <f t="shared" si="3"/>
        <v>68.85</v>
      </c>
      <c r="O15" s="30">
        <f t="shared" si="4"/>
        <v>218.79999999999998</v>
      </c>
    </row>
    <row r="16" spans="1:15" ht="15">
      <c r="A16" s="27">
        <v>11</v>
      </c>
      <c r="B16" s="13" t="s">
        <v>39</v>
      </c>
      <c r="C16" s="13" t="s">
        <v>40</v>
      </c>
      <c r="D16" s="14">
        <v>3</v>
      </c>
      <c r="E16" s="14" t="s">
        <v>34</v>
      </c>
      <c r="F16" s="15" t="s">
        <v>31</v>
      </c>
      <c r="G16" s="32">
        <v>5</v>
      </c>
      <c r="H16" s="32">
        <f t="shared" si="0"/>
        <v>25</v>
      </c>
      <c r="I16" s="32">
        <v>19</v>
      </c>
      <c r="J16" s="32">
        <f t="shared" si="1"/>
        <v>38</v>
      </c>
      <c r="K16" s="30">
        <v>9.09</v>
      </c>
      <c r="L16" s="30">
        <f t="shared" si="2"/>
        <v>79.55</v>
      </c>
      <c r="M16" s="30">
        <v>1.58</v>
      </c>
      <c r="N16" s="30">
        <f t="shared" si="3"/>
        <v>71.10000000000001</v>
      </c>
      <c r="O16" s="30">
        <f t="shared" si="4"/>
        <v>213.65000000000003</v>
      </c>
    </row>
    <row r="17" spans="1:15" ht="15">
      <c r="A17" s="27">
        <v>12</v>
      </c>
      <c r="B17" s="13" t="s">
        <v>48</v>
      </c>
      <c r="C17" s="13" t="s">
        <v>49</v>
      </c>
      <c r="D17" s="14">
        <v>3</v>
      </c>
      <c r="E17" s="14" t="s">
        <v>34</v>
      </c>
      <c r="F17" s="15" t="s">
        <v>20</v>
      </c>
      <c r="G17" s="32">
        <v>3</v>
      </c>
      <c r="H17" s="32">
        <f t="shared" si="0"/>
        <v>15</v>
      </c>
      <c r="I17" s="32">
        <v>27</v>
      </c>
      <c r="J17" s="32">
        <f t="shared" si="1"/>
        <v>54</v>
      </c>
      <c r="K17" s="30">
        <v>11.5</v>
      </c>
      <c r="L17" s="30">
        <f t="shared" si="2"/>
        <v>67.5</v>
      </c>
      <c r="M17" s="30">
        <v>1.67</v>
      </c>
      <c r="N17" s="30">
        <f t="shared" si="3"/>
        <v>75.14999999999999</v>
      </c>
      <c r="O17" s="30">
        <f t="shared" si="4"/>
        <v>211.64999999999998</v>
      </c>
    </row>
    <row r="18" spans="1:15" ht="15">
      <c r="A18" s="27">
        <v>13</v>
      </c>
      <c r="B18" s="13" t="s">
        <v>89</v>
      </c>
      <c r="C18" s="13" t="s">
        <v>77</v>
      </c>
      <c r="D18" s="14">
        <v>3</v>
      </c>
      <c r="E18" s="14" t="s">
        <v>34</v>
      </c>
      <c r="F18" s="15" t="s">
        <v>29</v>
      </c>
      <c r="G18" s="32">
        <v>10</v>
      </c>
      <c r="H18" s="32">
        <f t="shared" si="0"/>
        <v>50</v>
      </c>
      <c r="I18" s="32">
        <v>20</v>
      </c>
      <c r="J18" s="32">
        <f t="shared" si="1"/>
        <v>40</v>
      </c>
      <c r="K18" s="30">
        <v>14.72</v>
      </c>
      <c r="L18" s="30">
        <f t="shared" si="2"/>
        <v>51.39999999999999</v>
      </c>
      <c r="M18" s="30">
        <v>1.48</v>
      </c>
      <c r="N18" s="30">
        <f t="shared" si="3"/>
        <v>66.6</v>
      </c>
      <c r="O18" s="30">
        <f t="shared" si="4"/>
        <v>207.99999999999997</v>
      </c>
    </row>
    <row r="19" spans="1:15" ht="15">
      <c r="A19" s="27">
        <v>14</v>
      </c>
      <c r="B19" s="17" t="s">
        <v>45</v>
      </c>
      <c r="C19" s="18" t="s">
        <v>46</v>
      </c>
      <c r="D19" s="20">
        <v>3</v>
      </c>
      <c r="E19" s="14" t="s">
        <v>34</v>
      </c>
      <c r="F19" s="19" t="s">
        <v>12</v>
      </c>
      <c r="G19" s="32">
        <v>3</v>
      </c>
      <c r="H19" s="32">
        <f t="shared" si="0"/>
        <v>15</v>
      </c>
      <c r="I19" s="32">
        <v>22</v>
      </c>
      <c r="J19" s="32">
        <f t="shared" si="1"/>
        <v>44</v>
      </c>
      <c r="K19" s="30">
        <v>13.28</v>
      </c>
      <c r="L19" s="30">
        <f t="shared" si="2"/>
        <v>58.60000000000001</v>
      </c>
      <c r="M19" s="30">
        <v>1.58</v>
      </c>
      <c r="N19" s="30">
        <f t="shared" si="3"/>
        <v>71.10000000000001</v>
      </c>
      <c r="O19" s="30">
        <f t="shared" si="4"/>
        <v>188.70000000000002</v>
      </c>
    </row>
    <row r="21" spans="2:15" ht="18">
      <c r="B21" s="39" t="s">
        <v>95</v>
      </c>
      <c r="C21" s="39"/>
      <c r="D21" s="39"/>
      <c r="E21" s="39"/>
      <c r="F21" s="39"/>
      <c r="G21" s="39"/>
      <c r="H21" s="39"/>
      <c r="M21" s="7"/>
      <c r="O21" s="7"/>
    </row>
    <row r="22" spans="13:15" ht="12.75">
      <c r="M22" s="7"/>
      <c r="O22" s="7"/>
    </row>
    <row r="23" spans="2:15" ht="15.75">
      <c r="B23" s="40" t="s">
        <v>94</v>
      </c>
      <c r="M23" s="7"/>
      <c r="O23" s="7"/>
    </row>
    <row r="24" spans="2:15" ht="15.75">
      <c r="B24" s="1"/>
      <c r="C24" s="1"/>
      <c r="D24" s="1"/>
      <c r="E24" s="1"/>
      <c r="F24" s="1"/>
      <c r="G24" s="2" t="s">
        <v>19</v>
      </c>
      <c r="H24" s="3"/>
      <c r="I24" s="2" t="s">
        <v>3</v>
      </c>
      <c r="J24" s="3"/>
      <c r="K24" s="2" t="s">
        <v>4</v>
      </c>
      <c r="L24" s="3"/>
      <c r="M24" s="8" t="s">
        <v>22</v>
      </c>
      <c r="N24" s="4"/>
      <c r="O24" s="12"/>
    </row>
    <row r="25" spans="1:15" ht="15">
      <c r="A25" s="11" t="s">
        <v>6</v>
      </c>
      <c r="B25" s="5" t="s">
        <v>0</v>
      </c>
      <c r="C25" s="5" t="s">
        <v>1</v>
      </c>
      <c r="D25" s="5" t="s">
        <v>9</v>
      </c>
      <c r="E25" s="5"/>
      <c r="F25" s="6" t="s">
        <v>10</v>
      </c>
      <c r="G25" s="5" t="s">
        <v>7</v>
      </c>
      <c r="H25" s="5" t="s">
        <v>8</v>
      </c>
      <c r="I25" s="5" t="s">
        <v>7</v>
      </c>
      <c r="J25" s="5" t="s">
        <v>8</v>
      </c>
      <c r="K25" s="5" t="s">
        <v>7</v>
      </c>
      <c r="L25" s="5" t="s">
        <v>8</v>
      </c>
      <c r="M25" s="9" t="s">
        <v>7</v>
      </c>
      <c r="N25" s="5" t="s">
        <v>8</v>
      </c>
      <c r="O25" s="10" t="s">
        <v>5</v>
      </c>
    </row>
    <row r="26" spans="1:15" ht="15">
      <c r="A26" s="29">
        <v>1</v>
      </c>
      <c r="B26" s="21" t="s">
        <v>86</v>
      </c>
      <c r="C26" s="21" t="s">
        <v>87</v>
      </c>
      <c r="D26" s="22">
        <v>3</v>
      </c>
      <c r="E26" s="22" t="s">
        <v>35</v>
      </c>
      <c r="F26" s="23" t="s">
        <v>85</v>
      </c>
      <c r="G26" s="27">
        <v>76</v>
      </c>
      <c r="H26" s="27">
        <f aca="true" t="shared" si="5" ref="H26:H42">PRODUCT(G26,2)</f>
        <v>152</v>
      </c>
      <c r="I26" s="27">
        <v>27</v>
      </c>
      <c r="J26" s="27">
        <f aca="true" t="shared" si="6" ref="J26:J42">PRODUCT(I26,2)</f>
        <v>54</v>
      </c>
      <c r="K26" s="28">
        <v>6.01</v>
      </c>
      <c r="L26" s="28">
        <f aca="true" t="shared" si="7" ref="L26:L42">125-PRODUCT(K26,5)</f>
        <v>94.95</v>
      </c>
      <c r="M26" s="30">
        <v>1.79</v>
      </c>
      <c r="N26" s="30">
        <f aca="true" t="shared" si="8" ref="N26:N42">PRODUCT(M26,45)</f>
        <v>80.55</v>
      </c>
      <c r="O26" s="30">
        <f aca="true" t="shared" si="9" ref="O26:O42">SUM(H26,J26,L26,N26)</f>
        <v>381.5</v>
      </c>
    </row>
    <row r="27" spans="1:15" ht="15">
      <c r="A27" s="29">
        <v>2</v>
      </c>
      <c r="B27" s="21" t="s">
        <v>67</v>
      </c>
      <c r="C27" s="21" t="s">
        <v>64</v>
      </c>
      <c r="D27" s="22">
        <v>3</v>
      </c>
      <c r="E27" s="22" t="s">
        <v>35</v>
      </c>
      <c r="F27" s="23" t="s">
        <v>11</v>
      </c>
      <c r="G27" s="27">
        <v>65</v>
      </c>
      <c r="H27" s="27">
        <f t="shared" si="5"/>
        <v>130</v>
      </c>
      <c r="I27" s="27">
        <v>35</v>
      </c>
      <c r="J27" s="27">
        <f t="shared" si="6"/>
        <v>70</v>
      </c>
      <c r="K27" s="28">
        <v>7.16</v>
      </c>
      <c r="L27" s="28">
        <f t="shared" si="7"/>
        <v>89.2</v>
      </c>
      <c r="M27" s="30">
        <v>1.65</v>
      </c>
      <c r="N27" s="30">
        <f t="shared" si="8"/>
        <v>74.25</v>
      </c>
      <c r="O27" s="30">
        <f t="shared" si="9"/>
        <v>363.45</v>
      </c>
    </row>
    <row r="28" spans="1:15" ht="15">
      <c r="A28" s="29">
        <v>3</v>
      </c>
      <c r="B28" s="21" t="s">
        <v>60</v>
      </c>
      <c r="C28" s="21" t="s">
        <v>61</v>
      </c>
      <c r="D28" s="22">
        <v>3</v>
      </c>
      <c r="E28" s="22" t="s">
        <v>35</v>
      </c>
      <c r="F28" s="23" t="s">
        <v>28</v>
      </c>
      <c r="G28" s="27">
        <v>73</v>
      </c>
      <c r="H28" s="27">
        <f t="shared" si="5"/>
        <v>146</v>
      </c>
      <c r="I28" s="27">
        <v>22</v>
      </c>
      <c r="J28" s="27">
        <f t="shared" si="6"/>
        <v>44</v>
      </c>
      <c r="K28" s="28">
        <v>9.47</v>
      </c>
      <c r="L28" s="28">
        <f t="shared" si="7"/>
        <v>77.65</v>
      </c>
      <c r="M28" s="30">
        <v>1.8</v>
      </c>
      <c r="N28" s="30">
        <f t="shared" si="8"/>
        <v>81</v>
      </c>
      <c r="O28" s="30">
        <f t="shared" si="9"/>
        <v>348.65</v>
      </c>
    </row>
    <row r="29" spans="1:15" ht="15">
      <c r="A29" s="29">
        <v>4</v>
      </c>
      <c r="B29" s="21" t="s">
        <v>68</v>
      </c>
      <c r="C29" s="21" t="s">
        <v>69</v>
      </c>
      <c r="D29" s="22">
        <v>3</v>
      </c>
      <c r="E29" s="22" t="s">
        <v>35</v>
      </c>
      <c r="F29" s="23" t="s">
        <v>14</v>
      </c>
      <c r="G29" s="27">
        <v>62</v>
      </c>
      <c r="H29" s="27">
        <f t="shared" si="5"/>
        <v>124</v>
      </c>
      <c r="I29" s="27">
        <v>18</v>
      </c>
      <c r="J29" s="27">
        <f t="shared" si="6"/>
        <v>36</v>
      </c>
      <c r="K29" s="28">
        <v>6.72</v>
      </c>
      <c r="L29" s="28">
        <f t="shared" si="7"/>
        <v>91.4</v>
      </c>
      <c r="M29" s="30">
        <v>1.69</v>
      </c>
      <c r="N29" s="30">
        <f t="shared" si="8"/>
        <v>76.05</v>
      </c>
      <c r="O29" s="30">
        <f t="shared" si="9"/>
        <v>327.45</v>
      </c>
    </row>
    <row r="30" spans="1:15" ht="15">
      <c r="A30" s="29">
        <v>5</v>
      </c>
      <c r="B30" s="21" t="s">
        <v>58</v>
      </c>
      <c r="C30" s="21" t="s">
        <v>59</v>
      </c>
      <c r="D30" s="22">
        <v>3</v>
      </c>
      <c r="E30" s="22" t="s">
        <v>35</v>
      </c>
      <c r="F30" s="23" t="s">
        <v>16</v>
      </c>
      <c r="G30" s="27">
        <v>66</v>
      </c>
      <c r="H30" s="27">
        <f t="shared" si="5"/>
        <v>132</v>
      </c>
      <c r="I30" s="27">
        <v>25</v>
      </c>
      <c r="J30" s="27">
        <f t="shared" si="6"/>
        <v>50</v>
      </c>
      <c r="K30" s="28">
        <v>9.01</v>
      </c>
      <c r="L30" s="28">
        <f t="shared" si="7"/>
        <v>79.95</v>
      </c>
      <c r="M30" s="30">
        <v>1.45</v>
      </c>
      <c r="N30" s="30">
        <f t="shared" si="8"/>
        <v>65.25</v>
      </c>
      <c r="O30" s="30">
        <f t="shared" si="9"/>
        <v>327.2</v>
      </c>
    </row>
    <row r="31" spans="1:15" ht="15">
      <c r="A31" s="29">
        <v>6</v>
      </c>
      <c r="B31" s="21" t="s">
        <v>80</v>
      </c>
      <c r="C31" s="21" t="s">
        <v>81</v>
      </c>
      <c r="D31" s="22">
        <v>3</v>
      </c>
      <c r="E31" s="22" t="s">
        <v>35</v>
      </c>
      <c r="F31" s="23" t="s">
        <v>17</v>
      </c>
      <c r="G31" s="27">
        <v>63</v>
      </c>
      <c r="H31" s="27">
        <f t="shared" si="5"/>
        <v>126</v>
      </c>
      <c r="I31" s="27">
        <v>22</v>
      </c>
      <c r="J31" s="27">
        <f t="shared" si="6"/>
        <v>44</v>
      </c>
      <c r="K31" s="28">
        <v>7.63</v>
      </c>
      <c r="L31" s="28">
        <f t="shared" si="7"/>
        <v>86.85</v>
      </c>
      <c r="M31" s="30">
        <v>1.51</v>
      </c>
      <c r="N31" s="30">
        <f t="shared" si="8"/>
        <v>67.95</v>
      </c>
      <c r="O31" s="30">
        <f t="shared" si="9"/>
        <v>324.8</v>
      </c>
    </row>
    <row r="32" spans="1:15" ht="15">
      <c r="A32" s="29">
        <v>7</v>
      </c>
      <c r="B32" s="21" t="s">
        <v>66</v>
      </c>
      <c r="C32" s="21" t="s">
        <v>25</v>
      </c>
      <c r="D32" s="22">
        <v>3</v>
      </c>
      <c r="E32" s="22" t="s">
        <v>35</v>
      </c>
      <c r="F32" s="23" t="s">
        <v>18</v>
      </c>
      <c r="G32" s="27">
        <v>67</v>
      </c>
      <c r="H32" s="27">
        <f t="shared" si="5"/>
        <v>134</v>
      </c>
      <c r="I32" s="27">
        <v>17</v>
      </c>
      <c r="J32" s="27">
        <f t="shared" si="6"/>
        <v>34</v>
      </c>
      <c r="K32" s="28">
        <v>9.03</v>
      </c>
      <c r="L32" s="28">
        <f t="shared" si="7"/>
        <v>79.85</v>
      </c>
      <c r="M32" s="30">
        <v>1.63</v>
      </c>
      <c r="N32" s="30">
        <f t="shared" si="8"/>
        <v>73.35</v>
      </c>
      <c r="O32" s="30">
        <f t="shared" si="9"/>
        <v>321.2</v>
      </c>
    </row>
    <row r="33" spans="1:15" ht="15">
      <c r="A33" s="29">
        <v>8</v>
      </c>
      <c r="B33" s="21" t="s">
        <v>91</v>
      </c>
      <c r="C33" s="21" t="s">
        <v>92</v>
      </c>
      <c r="D33" s="22">
        <v>3</v>
      </c>
      <c r="E33" s="22" t="s">
        <v>35</v>
      </c>
      <c r="F33" s="23" t="s">
        <v>12</v>
      </c>
      <c r="G33" s="27">
        <v>55</v>
      </c>
      <c r="H33" s="27">
        <f t="shared" si="5"/>
        <v>110</v>
      </c>
      <c r="I33" s="27">
        <v>21</v>
      </c>
      <c r="J33" s="27">
        <f t="shared" si="6"/>
        <v>42</v>
      </c>
      <c r="K33" s="28">
        <v>9.16</v>
      </c>
      <c r="L33" s="28">
        <f t="shared" si="7"/>
        <v>79.2</v>
      </c>
      <c r="M33" s="30">
        <v>1.62</v>
      </c>
      <c r="N33" s="30">
        <f t="shared" si="8"/>
        <v>72.9</v>
      </c>
      <c r="O33" s="30">
        <f t="shared" si="9"/>
        <v>304.1</v>
      </c>
    </row>
    <row r="34" spans="1:15" ht="15">
      <c r="A34" s="29">
        <v>9</v>
      </c>
      <c r="B34" s="21" t="s">
        <v>78</v>
      </c>
      <c r="C34" s="21" t="s">
        <v>79</v>
      </c>
      <c r="D34" s="22">
        <v>3</v>
      </c>
      <c r="E34" s="22" t="s">
        <v>35</v>
      </c>
      <c r="F34" s="23" t="s">
        <v>15</v>
      </c>
      <c r="G34" s="27">
        <v>65</v>
      </c>
      <c r="H34" s="27">
        <f t="shared" si="5"/>
        <v>130</v>
      </c>
      <c r="I34" s="27">
        <v>23</v>
      </c>
      <c r="J34" s="27">
        <f t="shared" si="6"/>
        <v>46</v>
      </c>
      <c r="K34" s="28">
        <v>15.63</v>
      </c>
      <c r="L34" s="28">
        <f t="shared" si="7"/>
        <v>46.849999999999994</v>
      </c>
      <c r="M34" s="30">
        <v>1.58</v>
      </c>
      <c r="N34" s="30">
        <f t="shared" si="8"/>
        <v>71.10000000000001</v>
      </c>
      <c r="O34" s="30">
        <f t="shared" si="9"/>
        <v>293.95</v>
      </c>
    </row>
    <row r="35" spans="1:15" ht="15">
      <c r="A35" s="29">
        <v>10</v>
      </c>
      <c r="B35" s="21" t="s">
        <v>63</v>
      </c>
      <c r="C35" s="21" t="s">
        <v>64</v>
      </c>
      <c r="D35" s="22">
        <v>3</v>
      </c>
      <c r="E35" s="22" t="s">
        <v>35</v>
      </c>
      <c r="F35" s="23" t="s">
        <v>27</v>
      </c>
      <c r="G35" s="27">
        <v>63</v>
      </c>
      <c r="H35" s="27">
        <f t="shared" si="5"/>
        <v>126</v>
      </c>
      <c r="I35" s="27">
        <v>17</v>
      </c>
      <c r="J35" s="27">
        <f t="shared" si="6"/>
        <v>34</v>
      </c>
      <c r="K35" s="28">
        <v>13.52</v>
      </c>
      <c r="L35" s="28">
        <f t="shared" si="7"/>
        <v>57.400000000000006</v>
      </c>
      <c r="M35" s="30">
        <v>1.45</v>
      </c>
      <c r="N35" s="30">
        <f t="shared" si="8"/>
        <v>65.25</v>
      </c>
      <c r="O35" s="30">
        <f t="shared" si="9"/>
        <v>282.65</v>
      </c>
    </row>
    <row r="36" spans="1:15" ht="15">
      <c r="A36" s="29">
        <v>11</v>
      </c>
      <c r="B36" s="21" t="s">
        <v>74</v>
      </c>
      <c r="C36" s="21" t="s">
        <v>32</v>
      </c>
      <c r="D36" s="22">
        <v>3</v>
      </c>
      <c r="E36" s="22" t="s">
        <v>35</v>
      </c>
      <c r="F36" s="23" t="s">
        <v>37</v>
      </c>
      <c r="G36" s="27">
        <v>52</v>
      </c>
      <c r="H36" s="27">
        <f t="shared" si="5"/>
        <v>104</v>
      </c>
      <c r="I36" s="27">
        <v>22</v>
      </c>
      <c r="J36" s="27">
        <f t="shared" si="6"/>
        <v>44</v>
      </c>
      <c r="K36" s="28">
        <v>11.75</v>
      </c>
      <c r="L36" s="28">
        <f t="shared" si="7"/>
        <v>66.25</v>
      </c>
      <c r="M36" s="30">
        <v>1.45</v>
      </c>
      <c r="N36" s="30">
        <f t="shared" si="8"/>
        <v>65.25</v>
      </c>
      <c r="O36" s="30">
        <f t="shared" si="9"/>
        <v>279.5</v>
      </c>
    </row>
    <row r="37" spans="1:15" ht="15">
      <c r="A37" s="29">
        <v>12</v>
      </c>
      <c r="B37" s="21" t="s">
        <v>65</v>
      </c>
      <c r="C37" s="21" t="s">
        <v>30</v>
      </c>
      <c r="D37" s="22">
        <v>3</v>
      </c>
      <c r="E37" s="22" t="s">
        <v>35</v>
      </c>
      <c r="F37" s="23" t="s">
        <v>20</v>
      </c>
      <c r="G37" s="27">
        <v>34</v>
      </c>
      <c r="H37" s="27">
        <f t="shared" si="5"/>
        <v>68</v>
      </c>
      <c r="I37" s="27">
        <v>21</v>
      </c>
      <c r="J37" s="27">
        <f t="shared" si="6"/>
        <v>42</v>
      </c>
      <c r="K37" s="28">
        <v>6.32</v>
      </c>
      <c r="L37" s="28">
        <f t="shared" si="7"/>
        <v>93.4</v>
      </c>
      <c r="M37" s="30">
        <v>1.6</v>
      </c>
      <c r="N37" s="30">
        <f t="shared" si="8"/>
        <v>72</v>
      </c>
      <c r="O37" s="30">
        <f t="shared" si="9"/>
        <v>275.4</v>
      </c>
    </row>
    <row r="38" spans="1:15" ht="15">
      <c r="A38" s="29">
        <v>13</v>
      </c>
      <c r="B38" s="21" t="s">
        <v>70</v>
      </c>
      <c r="C38" s="21" t="s">
        <v>71</v>
      </c>
      <c r="D38" s="22">
        <v>3</v>
      </c>
      <c r="E38" s="22" t="s">
        <v>35</v>
      </c>
      <c r="F38" s="23" t="s">
        <v>13</v>
      </c>
      <c r="G38" s="27">
        <v>45</v>
      </c>
      <c r="H38" s="27">
        <f t="shared" si="5"/>
        <v>90</v>
      </c>
      <c r="I38" s="27">
        <v>19</v>
      </c>
      <c r="J38" s="27">
        <f t="shared" si="6"/>
        <v>38</v>
      </c>
      <c r="K38" s="28">
        <v>11.52</v>
      </c>
      <c r="L38" s="28">
        <f t="shared" si="7"/>
        <v>67.4</v>
      </c>
      <c r="M38" s="30">
        <v>1.5</v>
      </c>
      <c r="N38" s="30">
        <f t="shared" si="8"/>
        <v>67.5</v>
      </c>
      <c r="O38" s="30">
        <f t="shared" si="9"/>
        <v>262.9</v>
      </c>
    </row>
    <row r="39" spans="1:15" ht="15">
      <c r="A39" s="29">
        <v>14</v>
      </c>
      <c r="B39" s="21" t="s">
        <v>72</v>
      </c>
      <c r="C39" s="21" t="s">
        <v>73</v>
      </c>
      <c r="D39" s="22">
        <v>3</v>
      </c>
      <c r="E39" s="22" t="s">
        <v>35</v>
      </c>
      <c r="F39" s="23" t="s">
        <v>29</v>
      </c>
      <c r="G39" s="27">
        <v>47</v>
      </c>
      <c r="H39" s="27">
        <f t="shared" si="5"/>
        <v>94</v>
      </c>
      <c r="I39" s="27">
        <v>27</v>
      </c>
      <c r="J39" s="27">
        <f t="shared" si="6"/>
        <v>54</v>
      </c>
      <c r="K39" s="28">
        <v>25</v>
      </c>
      <c r="L39" s="28">
        <f t="shared" si="7"/>
        <v>0</v>
      </c>
      <c r="M39" s="30">
        <v>1.73</v>
      </c>
      <c r="N39" s="30">
        <f t="shared" si="8"/>
        <v>77.85</v>
      </c>
      <c r="O39" s="30">
        <f t="shared" si="9"/>
        <v>225.85</v>
      </c>
    </row>
    <row r="40" spans="1:15" ht="15">
      <c r="A40" s="29">
        <v>15</v>
      </c>
      <c r="B40" s="21" t="s">
        <v>75</v>
      </c>
      <c r="C40" s="21" t="s">
        <v>76</v>
      </c>
      <c r="D40" s="22">
        <v>3</v>
      </c>
      <c r="E40" s="22" t="s">
        <v>35</v>
      </c>
      <c r="F40" s="23" t="s">
        <v>54</v>
      </c>
      <c r="G40" s="27">
        <v>43</v>
      </c>
      <c r="H40" s="27">
        <f t="shared" si="5"/>
        <v>86</v>
      </c>
      <c r="I40" s="27">
        <v>18</v>
      </c>
      <c r="J40" s="27">
        <f t="shared" si="6"/>
        <v>36</v>
      </c>
      <c r="K40" s="28">
        <v>11.56</v>
      </c>
      <c r="L40" s="28">
        <f t="shared" si="7"/>
        <v>67.19999999999999</v>
      </c>
      <c r="M40" s="30">
        <v>1.43</v>
      </c>
      <c r="N40" s="30">
        <f t="shared" si="8"/>
        <v>64.35</v>
      </c>
      <c r="O40" s="30">
        <f t="shared" si="9"/>
        <v>253.54999999999998</v>
      </c>
    </row>
    <row r="41" spans="1:15" ht="15">
      <c r="A41" s="29">
        <v>16</v>
      </c>
      <c r="B41" s="21" t="s">
        <v>62</v>
      </c>
      <c r="C41" s="21" t="s">
        <v>33</v>
      </c>
      <c r="D41" s="22">
        <v>3</v>
      </c>
      <c r="E41" s="22" t="s">
        <v>35</v>
      </c>
      <c r="F41" s="26" t="s">
        <v>21</v>
      </c>
      <c r="G41" s="27">
        <v>41</v>
      </c>
      <c r="H41" s="27">
        <f t="shared" si="5"/>
        <v>82</v>
      </c>
      <c r="I41" s="27">
        <v>15</v>
      </c>
      <c r="J41" s="27">
        <f t="shared" si="6"/>
        <v>30</v>
      </c>
      <c r="K41" s="28">
        <v>12.87</v>
      </c>
      <c r="L41" s="28">
        <f t="shared" si="7"/>
        <v>60.650000000000006</v>
      </c>
      <c r="M41" s="30">
        <v>1.65</v>
      </c>
      <c r="N41" s="30">
        <f t="shared" si="8"/>
        <v>74.25</v>
      </c>
      <c r="O41" s="30">
        <f t="shared" si="9"/>
        <v>246.9</v>
      </c>
    </row>
    <row r="42" spans="1:15" ht="15">
      <c r="A42" s="29">
        <v>17</v>
      </c>
      <c r="B42" s="21" t="s">
        <v>57</v>
      </c>
      <c r="C42" s="21" t="s">
        <v>90</v>
      </c>
      <c r="D42" s="24">
        <v>3</v>
      </c>
      <c r="E42" s="22" t="s">
        <v>35</v>
      </c>
      <c r="F42" s="25" t="s">
        <v>31</v>
      </c>
      <c r="G42" s="27">
        <v>17</v>
      </c>
      <c r="H42" s="27">
        <f t="shared" si="5"/>
        <v>34</v>
      </c>
      <c r="I42" s="27">
        <v>21</v>
      </c>
      <c r="J42" s="27">
        <f t="shared" si="6"/>
        <v>42</v>
      </c>
      <c r="K42" s="28">
        <v>9.16</v>
      </c>
      <c r="L42" s="28">
        <f t="shared" si="7"/>
        <v>79.2</v>
      </c>
      <c r="M42" s="30">
        <v>1.55</v>
      </c>
      <c r="N42" s="30">
        <f t="shared" si="8"/>
        <v>69.75</v>
      </c>
      <c r="O42" s="30">
        <f t="shared" si="9"/>
        <v>224.95</v>
      </c>
    </row>
    <row r="43" spans="13:15" ht="12.75">
      <c r="M43" s="7"/>
      <c r="O43" s="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2016-11-27T18:21:27Z</cp:lastPrinted>
  <dcterms:created xsi:type="dcterms:W3CDTF">2008-11-22T12:05:04Z</dcterms:created>
  <dcterms:modified xsi:type="dcterms:W3CDTF">2018-12-05T14:12:37Z</dcterms:modified>
  <cp:category/>
  <cp:version/>
  <cp:contentType/>
  <cp:contentStatus/>
</cp:coreProperties>
</file>